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-PROJET\301-BUREAUX BSI\07-AVP\02-BATIMO\"/>
    </mc:Choice>
  </mc:AlternateContent>
  <xr:revisionPtr revIDLastSave="0" documentId="13_ncr:1_{D60A2AA2-A708-4073-8003-536A5A3029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vierge" sheetId="79" r:id="rId1"/>
    <sheet name="DPGF" sheetId="78" r:id="rId2"/>
  </sheets>
  <definedNames>
    <definedName name="_xlnm.Print_Titles" localSheetId="1">DPGF!$1:$14</definedName>
    <definedName name="_xlnm.Print_Titles" localSheetId="0">'DPGF vierge'!$1:$14</definedName>
    <definedName name="_xlnm.Print_Area" localSheetId="0">'DPGF vierge'!$A$1:$G$119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0" i="79" l="1"/>
  <c r="F109" i="79"/>
  <c r="F108" i="79"/>
  <c r="F105" i="79"/>
  <c r="F103" i="79"/>
  <c r="F100" i="79"/>
  <c r="F98" i="79"/>
  <c r="F97" i="79"/>
  <c r="F96" i="79"/>
  <c r="F95" i="79"/>
  <c r="F94" i="79"/>
  <c r="F93" i="79"/>
  <c r="F89" i="79"/>
  <c r="F88" i="79"/>
  <c r="F87" i="79"/>
  <c r="F86" i="79"/>
  <c r="F85" i="79"/>
  <c r="F84" i="79"/>
  <c r="F83" i="79"/>
  <c r="F82" i="79"/>
  <c r="H81" i="79"/>
  <c r="F81" i="79"/>
  <c r="F80" i="79"/>
  <c r="F79" i="79"/>
  <c r="F78" i="79"/>
  <c r="F77" i="79"/>
  <c r="F76" i="79"/>
  <c r="F75" i="79"/>
  <c r="F74" i="79"/>
  <c r="F73" i="79"/>
  <c r="F71" i="79"/>
  <c r="F70" i="79"/>
  <c r="F69" i="79"/>
  <c r="F68" i="79"/>
  <c r="F67" i="79"/>
  <c r="F66" i="79"/>
  <c r="F65" i="79"/>
  <c r="F64" i="79"/>
  <c r="F63" i="79"/>
  <c r="F62" i="79"/>
  <c r="F61" i="79"/>
  <c r="F60" i="79"/>
  <c r="F59" i="79"/>
  <c r="F58" i="79"/>
  <c r="F57" i="79"/>
  <c r="F56" i="79"/>
  <c r="F55" i="79"/>
  <c r="F54" i="79"/>
  <c r="F53" i="79"/>
  <c r="F52" i="79"/>
  <c r="F51" i="79"/>
  <c r="F50" i="79"/>
  <c r="F49" i="79"/>
  <c r="F48" i="79"/>
  <c r="F47" i="79"/>
  <c r="F46" i="79"/>
  <c r="F45" i="79"/>
  <c r="F44" i="79"/>
  <c r="F43" i="79"/>
  <c r="F42" i="79"/>
  <c r="F41" i="79"/>
  <c r="F40" i="79"/>
  <c r="F39" i="79"/>
  <c r="F38" i="79"/>
  <c r="F37" i="79"/>
  <c r="F36" i="79"/>
  <c r="F35" i="79"/>
  <c r="F34" i="79"/>
  <c r="F33" i="79"/>
  <c r="F32" i="79"/>
  <c r="F31" i="79"/>
  <c r="F30" i="79"/>
  <c r="F29" i="79"/>
  <c r="F28" i="79"/>
  <c r="F27" i="79"/>
  <c r="F26" i="79"/>
  <c r="F24" i="79"/>
  <c r="F23" i="79"/>
  <c r="F22" i="79"/>
  <c r="F21" i="79"/>
  <c r="F20" i="79"/>
  <c r="F19" i="79"/>
  <c r="F18" i="79"/>
  <c r="F111" i="79" s="1"/>
  <c r="F17" i="79"/>
  <c r="F16" i="79"/>
  <c r="F105" i="78"/>
  <c r="F103" i="78"/>
  <c r="F100" i="78"/>
  <c r="F98" i="78"/>
  <c r="F96" i="78"/>
  <c r="F95" i="78"/>
  <c r="F94" i="78"/>
  <c r="F93" i="78"/>
  <c r="F63" i="78"/>
  <c r="E42" i="78"/>
  <c r="F42" i="78" s="1"/>
  <c r="F73" i="78"/>
  <c r="F77" i="78"/>
  <c r="F108" i="78"/>
  <c r="F109" i="78"/>
  <c r="F110" i="78"/>
  <c r="F97" i="78"/>
  <c r="F74" i="78"/>
  <c r="F75" i="78"/>
  <c r="F76" i="78"/>
  <c r="F36" i="78"/>
  <c r="F37" i="78"/>
  <c r="H81" i="78"/>
  <c r="F55" i="78"/>
  <c r="F19" i="78"/>
  <c r="F20" i="78"/>
  <c r="F21" i="78"/>
  <c r="F22" i="78"/>
  <c r="F23" i="78"/>
  <c r="F24" i="78"/>
  <c r="F26" i="78"/>
  <c r="F27" i="78"/>
  <c r="F28" i="78"/>
  <c r="F29" i="78"/>
  <c r="F30" i="78"/>
  <c r="F31" i="78"/>
  <c r="F32" i="78"/>
  <c r="F33" i="78"/>
  <c r="F34" i="78"/>
  <c r="F35" i="78"/>
  <c r="F38" i="78"/>
  <c r="F39" i="78"/>
  <c r="F40" i="78"/>
  <c r="F41" i="78"/>
  <c r="F43" i="78"/>
  <c r="F44" i="78"/>
  <c r="F45" i="78"/>
  <c r="F46" i="78"/>
  <c r="F47" i="78"/>
  <c r="F48" i="78"/>
  <c r="F49" i="78"/>
  <c r="F50" i="78"/>
  <c r="F51" i="78"/>
  <c r="F52" i="78"/>
  <c r="F53" i="78"/>
  <c r="F54" i="78"/>
  <c r="F56" i="78"/>
  <c r="F57" i="78"/>
  <c r="F58" i="78"/>
  <c r="F59" i="78"/>
  <c r="F60" i="78"/>
  <c r="F61" i="78"/>
  <c r="F62" i="78"/>
  <c r="F64" i="78"/>
  <c r="F65" i="78"/>
  <c r="F66" i="78"/>
  <c r="F67" i="78"/>
  <c r="F68" i="78"/>
  <c r="F69" i="78"/>
  <c r="F70" i="78"/>
  <c r="F71" i="78"/>
  <c r="F78" i="78"/>
  <c r="F79" i="78"/>
  <c r="F80" i="78"/>
  <c r="F81" i="78"/>
  <c r="F82" i="78"/>
  <c r="F83" i="78"/>
  <c r="F84" i="78"/>
  <c r="F85" i="78"/>
  <c r="F86" i="78"/>
  <c r="F87" i="78"/>
  <c r="F88" i="78"/>
  <c r="F89" i="78"/>
  <c r="F18" i="78"/>
  <c r="F17" i="78"/>
  <c r="F112" i="79" l="1"/>
  <c r="F113" i="79" s="1"/>
  <c r="F111" i="78"/>
  <c r="F16" i="78"/>
  <c r="F112" i="78" l="1"/>
  <c r="F113" i="78" s="1"/>
</calcChain>
</file>

<file path=xl/sharedStrings.xml><?xml version="1.0" encoding="utf-8"?>
<sst xmlns="http://schemas.openxmlformats.org/spreadsheetml/2006/main" count="310" uniqueCount="101">
  <si>
    <t>ens</t>
  </si>
  <si>
    <t>N°</t>
  </si>
  <si>
    <t>LIBELLES</t>
  </si>
  <si>
    <t>U.</t>
  </si>
  <si>
    <t>Q.</t>
  </si>
  <si>
    <t>P.U.</t>
  </si>
  <si>
    <t>TOTAL H.T.</t>
  </si>
  <si>
    <t>u</t>
  </si>
  <si>
    <t>tonne</t>
  </si>
  <si>
    <t xml:space="preserve">Fait à </t>
  </si>
  <si>
    <t>le</t>
  </si>
  <si>
    <t>Cachet et signature</t>
  </si>
  <si>
    <t>INSTALLATIONS de CHANTIER</t>
  </si>
  <si>
    <t>ADMINISTRATIF</t>
  </si>
  <si>
    <t>ISDD</t>
  </si>
  <si>
    <t>ISDND</t>
  </si>
  <si>
    <t>Il appartient à l'entreprise de renseigner toutes les quantités et prix unitaires de la DPGF.</t>
  </si>
  <si>
    <t>En aucun cas l'entreprise ne pourra se référer à ce document pour justifier d'une quelconque limite de prestation ou de quantitié.</t>
  </si>
  <si>
    <t>L'entreprise n'est pas autorisée à modifier la colonne des Unités (U.).</t>
  </si>
  <si>
    <t>Montant total T.T.C. =</t>
  </si>
  <si>
    <t>Montant total H.T. =</t>
  </si>
  <si>
    <t>T.V.A. 20 % =</t>
  </si>
  <si>
    <t>La présente DPGF ne constitue pas la liste exhaustive des opérations ou tâches à réaliser par l'entreprise. La description complète des prestations à réaliser est spécifiée dans les autres pièces du marché et notamment le CCTP.</t>
  </si>
  <si>
    <t>mois</t>
  </si>
  <si>
    <t>Constat d'huissier à l'arrivée sur site et au départ</t>
  </si>
  <si>
    <t>Signalétique</t>
  </si>
  <si>
    <t>Les postes "ens" (ensemble) ou "forfait" sont valorisés de façon forfaitaire pour l'ensemble de l'opération.</t>
  </si>
  <si>
    <t>ml</t>
  </si>
  <si>
    <t>Entreprise :</t>
  </si>
  <si>
    <t>Plan de Retrait Amiante (PRA)</t>
  </si>
  <si>
    <t>Plan d'Intervention Plomb (PIP)</t>
  </si>
  <si>
    <t>Administratif déchets amiante et plomb</t>
  </si>
  <si>
    <t>Elaboration et fourniture RFT Amiante</t>
  </si>
  <si>
    <t xml:space="preserve">Elaboration et fourniture DOE Plomb </t>
  </si>
  <si>
    <t>Marquage amiante et plomb</t>
  </si>
  <si>
    <t>Sas personnel (compris traitement d'eau)</t>
  </si>
  <si>
    <t>Sas déchets (compris traitement d'eau)</t>
  </si>
  <si>
    <r>
      <rPr>
        <u/>
        <sz val="10"/>
        <rFont val="Arial"/>
        <family val="2"/>
      </rPr>
      <t>Analyses</t>
    </r>
    <r>
      <rPr>
        <sz val="10"/>
        <rFont val="Arial"/>
        <family val="2"/>
      </rPr>
      <t xml:space="preserve"> :</t>
    </r>
  </si>
  <si>
    <t>META Initial</t>
  </si>
  <si>
    <t>META Opérateurs</t>
  </si>
  <si>
    <t>META Environnementale</t>
  </si>
  <si>
    <t>MEST et Ph</t>
  </si>
  <si>
    <t>META Restitution 1</t>
  </si>
  <si>
    <t>META Fin de chantier Amiante</t>
  </si>
  <si>
    <r>
      <rPr>
        <u/>
        <sz val="10"/>
        <rFont val="Arial"/>
        <family val="2"/>
      </rPr>
      <t>Enlèvement et traitement des déchets amiante</t>
    </r>
    <r>
      <rPr>
        <sz val="10"/>
        <rFont val="Arial"/>
        <family val="2"/>
      </rPr>
      <t xml:space="preserve"> :</t>
    </r>
  </si>
  <si>
    <t>Lixiviation</t>
  </si>
  <si>
    <r>
      <rPr>
        <u/>
        <sz val="10"/>
        <rFont val="Arial"/>
        <family val="2"/>
      </rPr>
      <t>Enlèvement et traitement des déchets plomb</t>
    </r>
    <r>
      <rPr>
        <sz val="10"/>
        <rFont val="Arial"/>
        <family val="2"/>
      </rPr>
      <t xml:space="preserve"> :</t>
    </r>
  </si>
  <si>
    <t>DIB</t>
  </si>
  <si>
    <t>Confinement statique des zones</t>
  </si>
  <si>
    <t>Confinement dynamique des zones</t>
  </si>
  <si>
    <t>Protections collectives diverses</t>
  </si>
  <si>
    <t>Protections individuelles</t>
  </si>
  <si>
    <r>
      <rPr>
        <b/>
        <u/>
        <sz val="10"/>
        <rFont val="Arial"/>
        <family val="2"/>
      </rPr>
      <t>Matériaux à déposer</t>
    </r>
    <r>
      <rPr>
        <b/>
        <sz val="10"/>
        <rFont val="Arial"/>
        <family val="2"/>
      </rPr>
      <t xml:space="preserve"> :</t>
    </r>
  </si>
  <si>
    <t>DESAMIANTAGE</t>
  </si>
  <si>
    <t>DEPLOMBAGE</t>
  </si>
  <si>
    <t>Nettoyage des zones</t>
  </si>
  <si>
    <r>
      <rPr>
        <b/>
        <u/>
        <sz val="10"/>
        <rFont val="Arial"/>
        <family val="2"/>
      </rPr>
      <t>Analyses</t>
    </r>
    <r>
      <rPr>
        <b/>
        <sz val="10"/>
        <rFont val="Arial"/>
        <family val="2"/>
      </rPr>
      <t xml:space="preserve"> :</t>
    </r>
  </si>
  <si>
    <t>Lingettes point 0</t>
  </si>
  <si>
    <t>Vérification de la VLEP plomb</t>
  </si>
  <si>
    <t>Lingettes de restitution</t>
  </si>
  <si>
    <t>Entretien régulier de la base vie et des abords</t>
  </si>
  <si>
    <t xml:space="preserve">Homme trafic </t>
  </si>
  <si>
    <t>Installation et aménagement zone de stockage déchets</t>
  </si>
  <si>
    <t xml:space="preserve">ens </t>
  </si>
  <si>
    <t>Option/ Alarme incendie</t>
  </si>
  <si>
    <r>
      <rPr>
        <u/>
        <sz val="10"/>
        <rFont val="Arial"/>
        <family val="2"/>
      </rPr>
      <t>Matériaux à traiter</t>
    </r>
    <r>
      <rPr>
        <sz val="10"/>
        <rFont val="Arial"/>
        <family val="2"/>
      </rPr>
      <t xml:space="preserve"> :</t>
    </r>
  </si>
  <si>
    <t>Protections collectives diverses ( echafaudage,..)</t>
  </si>
  <si>
    <t>m²</t>
  </si>
  <si>
    <t>Options :</t>
  </si>
  <si>
    <t>comp</t>
  </si>
  <si>
    <t>Installations électriques (suivant puissances nécessaires pour matériels, éclairages, alarmes, etc) avec une armoire par niveau y compris vérifications réglementaires.</t>
  </si>
  <si>
    <t>Installation de compteurs électricité et eau provisoires (à laisser sur place au départ de l'entreprise)</t>
  </si>
  <si>
    <t>Aménagement de la base vie sur la zone dédiée( RDC) du site y compris repli</t>
  </si>
  <si>
    <t>Moyens divers de manutention, d'accès en hauteur et d'évacuation des déchets (échafaudages  roulants, etc...) dans le respect des demandes du CSPS</t>
  </si>
  <si>
    <t>Dépose cloisonsy compris évacuation</t>
  </si>
  <si>
    <t>Colle de plinthes</t>
  </si>
  <si>
    <t xml:space="preserve">Dalles de sol et colle </t>
  </si>
  <si>
    <t>Dépose tuyauterie de la chaufferie RDC</t>
  </si>
  <si>
    <t>Dépose guide et butée (ancienne porte coulissante ) RDC</t>
  </si>
  <si>
    <t>380*20</t>
  </si>
  <si>
    <t>80*3*12</t>
  </si>
  <si>
    <t>80*3*2</t>
  </si>
  <si>
    <t>Enduit platre (murs refends)</t>
  </si>
  <si>
    <t>80,5*3,2</t>
  </si>
  <si>
    <t>27*3,2</t>
  </si>
  <si>
    <t>8,5*19*0,1</t>
  </si>
  <si>
    <t>25*20</t>
  </si>
  <si>
    <t>160*15</t>
  </si>
  <si>
    <t>Nettoyage de zone</t>
  </si>
  <si>
    <t>15*15</t>
  </si>
  <si>
    <t>1290+200+1305+1285</t>
  </si>
  <si>
    <t xml:space="preserve">BSI - Fleury les Aubrais 
DPGF - lot 00- Curage- Désamiantage- Déplombage </t>
  </si>
  <si>
    <t>Enduit platre (voiles priphériques du R+1)</t>
  </si>
  <si>
    <t>Joint bitume (Chéneau coté façade)</t>
  </si>
  <si>
    <t xml:space="preserve">    Mise en place hors d'eau</t>
  </si>
  <si>
    <t xml:space="preserve">Joint de feuillures (Menuiseries extérieures tous niveaux) </t>
  </si>
  <si>
    <t xml:space="preserve">   Dépose cadre de menuiseries extérieures</t>
  </si>
  <si>
    <t xml:space="preserve">    Mise en place hors d'air, hors d'eau (pose panneaux translucides)</t>
  </si>
  <si>
    <t>f</t>
  </si>
  <si>
    <t>Moyens  d'accès en hauteur pour trtaitement et proetction des menuiseries exterieures et  chéneau (échafaudages ) dans le respect des demandes du CSPS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</si>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</sst>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name val="Arial"/>
      <family val="2"/>
    </font>
    <font>
      <b/>
      <i/>
      <u/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Symbol"/>
      <family val="1"/>
      <charset val="2"/>
    </font>
    <font>
      <sz val="8"/>
      <name val="Arial"/>
      <family val="2"/>
    </font>
    <font>
      <b/>
      <sz val="8"/>
      <name val="Arial"/>
      <family val="2"/>
    </font>
    <font>
      <b/>
      <i/>
      <u/>
      <sz val="14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3" fillId="21" borderId="3" applyNumberFormat="0" applyFont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</cellStyleXfs>
  <cellXfs count="69">
    <xf numFmtId="0" fontId="0" fillId="0" borderId="0" xfId="0"/>
    <xf numFmtId="4" fontId="0" fillId="0" borderId="12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4" fontId="0" fillId="0" borderId="16" xfId="0" applyNumberFormat="1" applyBorder="1" applyAlignment="1" applyProtection="1">
      <alignment vertical="center"/>
      <protection locked="0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2" fillId="0" borderId="0" xfId="0" applyFont="1"/>
    <xf numFmtId="0" fontId="24" fillId="0" borderId="0" xfId="0" applyFont="1" applyAlignment="1">
      <alignment horizontal="justify" vertical="top" wrapText="1"/>
    </xf>
    <xf numFmtId="0" fontId="24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1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justify" vertical="top" wrapText="1"/>
    </xf>
    <xf numFmtId="4" fontId="0" fillId="0" borderId="11" xfId="0" applyNumberFormat="1" applyBorder="1"/>
    <xf numFmtId="0" fontId="0" fillId="0" borderId="12" xfId="0" applyBorder="1" applyAlignment="1">
      <alignment horizontal="center"/>
    </xf>
    <xf numFmtId="0" fontId="21" fillId="0" borderId="12" xfId="0" applyFont="1" applyBorder="1" applyAlignment="1">
      <alignment horizontal="justify" vertical="top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applyBorder="1" applyAlignment="1">
      <alignment horizontal="justify" vertical="top" wrapText="1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justify" vertical="top" wrapText="1"/>
    </xf>
    <xf numFmtId="4" fontId="0" fillId="0" borderId="0" xfId="0" applyNumberFormat="1"/>
    <xf numFmtId="0" fontId="2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left" indent="3"/>
    </xf>
    <xf numFmtId="0" fontId="2" fillId="0" borderId="0" xfId="0" applyFont="1" applyAlignment="1">
      <alignment horizontal="justify" vertical="center"/>
    </xf>
    <xf numFmtId="0" fontId="25" fillId="0" borderId="0" xfId="0" applyFont="1"/>
    <xf numFmtId="0" fontId="23" fillId="0" borderId="0" xfId="0" applyFont="1" applyAlignment="1">
      <alignment horizontal="justify"/>
    </xf>
    <xf numFmtId="0" fontId="1" fillId="0" borderId="12" xfId="0" applyFont="1" applyBorder="1" applyAlignment="1">
      <alignment horizontal="justify" vertical="top" wrapText="1"/>
    </xf>
    <xf numFmtId="0" fontId="20" fillId="0" borderId="0" xfId="0" applyFont="1" applyAlignment="1">
      <alignment horizontal="justify" vertical="center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0" fontId="0" fillId="0" borderId="0" xfId="0" applyAlignment="1">
      <alignment horizontal="justify" vertical="top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justify" vertical="top" wrapText="1"/>
    </xf>
    <xf numFmtId="0" fontId="0" fillId="0" borderId="14" xfId="0" applyBorder="1" applyAlignment="1">
      <alignment horizontal="center"/>
    </xf>
    <xf numFmtId="0" fontId="0" fillId="0" borderId="14" xfId="0" applyBorder="1"/>
    <xf numFmtId="4" fontId="0" fillId="0" borderId="15" xfId="0" applyNumberFormat="1" applyBorder="1"/>
    <xf numFmtId="0" fontId="0" fillId="0" borderId="0" xfId="0" applyAlignment="1">
      <alignment horizontal="center"/>
    </xf>
    <xf numFmtId="4" fontId="2" fillId="0" borderId="16" xfId="0" applyNumberFormat="1" applyFont="1" applyBorder="1" applyAlignment="1">
      <alignment horizontal="right"/>
    </xf>
    <xf numFmtId="164" fontId="1" fillId="0" borderId="12" xfId="0" applyNumberFormat="1" applyFont="1" applyBorder="1"/>
    <xf numFmtId="164" fontId="0" fillId="0" borderId="12" xfId="0" applyNumberFormat="1" applyBorder="1"/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justify" vertical="top" wrapText="1"/>
    </xf>
    <xf numFmtId="0" fontId="0" fillId="0" borderId="17" xfId="0" applyBorder="1"/>
    <xf numFmtId="4" fontId="1" fillId="0" borderId="18" xfId="0" applyNumberFormat="1" applyFont="1" applyBorder="1" applyAlignment="1">
      <alignment horizontal="right"/>
    </xf>
    <xf numFmtId="164" fontId="1" fillId="0" borderId="13" xfId="0" applyNumberFormat="1" applyFont="1" applyBorder="1"/>
    <xf numFmtId="0" fontId="0" fillId="0" borderId="11" xfId="0" applyBorder="1" applyProtection="1">
      <protection locked="0"/>
    </xf>
    <xf numFmtId="4" fontId="0" fillId="0" borderId="11" xfId="0" applyNumberFormat="1" applyBorder="1" applyProtection="1"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7" fillId="0" borderId="0" xfId="0" applyFont="1" applyAlignment="1">
      <alignment horizontal="justify" vertical="top" wrapText="1"/>
    </xf>
    <xf numFmtId="4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vertical="top"/>
    </xf>
    <xf numFmtId="0" fontId="1" fillId="0" borderId="0" xfId="0" applyFont="1"/>
    <xf numFmtId="4" fontId="0" fillId="24" borderId="12" xfId="0" applyNumberFormat="1" applyFill="1" applyBorder="1" applyAlignment="1">
      <alignment vertical="center"/>
    </xf>
    <xf numFmtId="0" fontId="21" fillId="0" borderId="0" xfId="0" applyFont="1" applyAlignment="1">
      <alignment horizontal="justify" vertical="top" wrapText="1"/>
    </xf>
    <xf numFmtId="0" fontId="2" fillId="0" borderId="0" xfId="0" applyFont="1" applyAlignment="1">
      <alignment vertical="top"/>
    </xf>
    <xf numFmtId="0" fontId="2" fillId="0" borderId="12" xfId="0" applyFont="1" applyBorder="1" applyAlignment="1" applyProtection="1">
      <alignment vertical="center"/>
      <protection locked="0"/>
    </xf>
    <xf numFmtId="0" fontId="26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26" fillId="0" borderId="0" xfId="0" applyFont="1" applyAlignment="1">
      <alignment horizontal="right" wrapText="1"/>
    </xf>
    <xf numFmtId="0" fontId="28" fillId="0" borderId="0" xfId="0" applyFont="1" applyAlignment="1">
      <alignment horizontal="left" wrapText="1"/>
    </xf>
  </cellXfs>
  <cellStyles count="9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Normal 2" xfId="32" xr:uid="{00000000-0005-0000-0000-000020000000}"/>
    <cellStyle name="Normal 2 10" xfId="33" xr:uid="{00000000-0005-0000-0000-000021000000}"/>
    <cellStyle name="Normal 2 11" xfId="34" xr:uid="{00000000-0005-0000-0000-000022000000}"/>
    <cellStyle name="Normal 2 12" xfId="35" xr:uid="{00000000-0005-0000-0000-000023000000}"/>
    <cellStyle name="Normal 2 13" xfId="36" xr:uid="{00000000-0005-0000-0000-000024000000}"/>
    <cellStyle name="Normal 2 14" xfId="37" xr:uid="{00000000-0005-0000-0000-000025000000}"/>
    <cellStyle name="Normal 2 15" xfId="38" xr:uid="{00000000-0005-0000-0000-000026000000}"/>
    <cellStyle name="Normal 2 16" xfId="39" xr:uid="{00000000-0005-0000-0000-000027000000}"/>
    <cellStyle name="Normal 2 17" xfId="40" xr:uid="{00000000-0005-0000-0000-000028000000}"/>
    <cellStyle name="Normal 2 18" xfId="41" xr:uid="{00000000-0005-0000-0000-000029000000}"/>
    <cellStyle name="Normal 2 19" xfId="42" xr:uid="{00000000-0005-0000-0000-00002A000000}"/>
    <cellStyle name="Normal 2 2" xfId="43" xr:uid="{00000000-0005-0000-0000-00002B000000}"/>
    <cellStyle name="Normal 2 20" xfId="44" xr:uid="{00000000-0005-0000-0000-00002C000000}"/>
    <cellStyle name="Normal 2 21" xfId="45" xr:uid="{00000000-0005-0000-0000-00002D000000}"/>
    <cellStyle name="Normal 2 22" xfId="46" xr:uid="{00000000-0005-0000-0000-00002E000000}"/>
    <cellStyle name="Normal 2 23" xfId="47" xr:uid="{00000000-0005-0000-0000-00002F000000}"/>
    <cellStyle name="Normal 2 24" xfId="48" xr:uid="{00000000-0005-0000-0000-000030000000}"/>
    <cellStyle name="Normal 2 25" xfId="49" xr:uid="{00000000-0005-0000-0000-000031000000}"/>
    <cellStyle name="Normal 2 26" xfId="50" xr:uid="{00000000-0005-0000-0000-000032000000}"/>
    <cellStyle name="Normal 2 27" xfId="51" xr:uid="{00000000-0005-0000-0000-000033000000}"/>
    <cellStyle name="Normal 2 28" xfId="52" xr:uid="{00000000-0005-0000-0000-000034000000}"/>
    <cellStyle name="Normal 2 29" xfId="53" xr:uid="{00000000-0005-0000-0000-000035000000}"/>
    <cellStyle name="Normal 2 3" xfId="54" xr:uid="{00000000-0005-0000-0000-000036000000}"/>
    <cellStyle name="Normal 2 30" xfId="55" xr:uid="{00000000-0005-0000-0000-000037000000}"/>
    <cellStyle name="Normal 2 31" xfId="56" xr:uid="{00000000-0005-0000-0000-000038000000}"/>
    <cellStyle name="Normal 2 32" xfId="57" xr:uid="{00000000-0005-0000-0000-000039000000}"/>
    <cellStyle name="Normal 2 33" xfId="58" xr:uid="{00000000-0005-0000-0000-00003A000000}"/>
    <cellStyle name="Normal 2 34" xfId="59" xr:uid="{00000000-0005-0000-0000-00003B000000}"/>
    <cellStyle name="Normal 2 35" xfId="60" xr:uid="{00000000-0005-0000-0000-00003C000000}"/>
    <cellStyle name="Normal 2 36" xfId="61" xr:uid="{00000000-0005-0000-0000-00003D000000}"/>
    <cellStyle name="Normal 2 37" xfId="62" xr:uid="{00000000-0005-0000-0000-00003E000000}"/>
    <cellStyle name="Normal 2 38" xfId="63" xr:uid="{00000000-0005-0000-0000-00003F000000}"/>
    <cellStyle name="Normal 2 39" xfId="64" xr:uid="{00000000-0005-0000-0000-000040000000}"/>
    <cellStyle name="Normal 2 4" xfId="65" xr:uid="{00000000-0005-0000-0000-000041000000}"/>
    <cellStyle name="Normal 2 40" xfId="66" xr:uid="{00000000-0005-0000-0000-000042000000}"/>
    <cellStyle name="Normal 2 41" xfId="67" xr:uid="{00000000-0005-0000-0000-000043000000}"/>
    <cellStyle name="Normal 2 42" xfId="68" xr:uid="{00000000-0005-0000-0000-000044000000}"/>
    <cellStyle name="Normal 2 43" xfId="69" xr:uid="{00000000-0005-0000-0000-000045000000}"/>
    <cellStyle name="Normal 2 44" xfId="70" xr:uid="{00000000-0005-0000-0000-000046000000}"/>
    <cellStyle name="Normal 2 45" xfId="71" xr:uid="{00000000-0005-0000-0000-000047000000}"/>
    <cellStyle name="Normal 2 46" xfId="72" xr:uid="{00000000-0005-0000-0000-000048000000}"/>
    <cellStyle name="Normal 2 47" xfId="73" xr:uid="{00000000-0005-0000-0000-000049000000}"/>
    <cellStyle name="Normal 2 48" xfId="74" xr:uid="{00000000-0005-0000-0000-00004A000000}"/>
    <cellStyle name="Normal 2 49" xfId="75" xr:uid="{00000000-0005-0000-0000-00004B000000}"/>
    <cellStyle name="Normal 2 5" xfId="76" xr:uid="{00000000-0005-0000-0000-00004C000000}"/>
    <cellStyle name="Normal 2 50" xfId="77" xr:uid="{00000000-0005-0000-0000-00004D000000}"/>
    <cellStyle name="Normal 2 51" xfId="78" xr:uid="{00000000-0005-0000-0000-00004E000000}"/>
    <cellStyle name="Normal 2 52" xfId="79" xr:uid="{00000000-0005-0000-0000-00004F000000}"/>
    <cellStyle name="Normal 2 53" xfId="80" xr:uid="{00000000-0005-0000-0000-000050000000}"/>
    <cellStyle name="Normal 2 6" xfId="81" xr:uid="{00000000-0005-0000-0000-000051000000}"/>
    <cellStyle name="Normal 2 7" xfId="82" xr:uid="{00000000-0005-0000-0000-000052000000}"/>
    <cellStyle name="Normal 2 8" xfId="83" xr:uid="{00000000-0005-0000-0000-000053000000}"/>
    <cellStyle name="Normal 2 9" xfId="84" xr:uid="{00000000-0005-0000-0000-000054000000}"/>
    <cellStyle name="Normal 3" xfId="85" xr:uid="{00000000-0005-0000-0000-000055000000}"/>
    <cellStyle name="Note" xfId="28" builtinId="10" customBuiltin="1"/>
    <cellStyle name="Satisfaisant" xfId="86" builtinId="26" customBuiltin="1"/>
    <cellStyle name="Sortie" xfId="87" builtinId="21" customBuiltin="1"/>
    <cellStyle name="Texte explicatif" xfId="88" builtinId="53" customBuiltin="1"/>
    <cellStyle name="Titre" xfId="89" builtinId="15" customBuiltin="1"/>
    <cellStyle name="Titre 1" xfId="90" builtinId="16" customBuiltin="1"/>
    <cellStyle name="Titre 2" xfId="91" builtinId="17" customBuiltin="1"/>
    <cellStyle name="Titre 3" xfId="92" builtinId="18" customBuiltin="1"/>
    <cellStyle name="Titre 4" xfId="93" builtinId="19" customBuiltin="1"/>
    <cellStyle name="Total" xfId="94" builtinId="25" customBuiltin="1"/>
    <cellStyle name="Vérification" xfId="95" builtinId="23" customBuiltin="1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85E1-DB1F-4A9E-96DF-9BCBB36F7A95}">
  <sheetPr>
    <pageSetUpPr fitToPage="1"/>
  </sheetPr>
  <dimension ref="A1:M119"/>
  <sheetViews>
    <sheetView showZeros="0" tabSelected="1" zoomScale="70" zoomScaleNormal="70" workbookViewId="0">
      <selection activeCell="J26" sqref="J26"/>
    </sheetView>
  </sheetViews>
  <sheetFormatPr baseColWidth="10" defaultRowHeight="12.75" x14ac:dyDescent="0.2"/>
  <cols>
    <col min="1" max="1" width="5.140625" style="42" customWidth="1"/>
    <col min="2" max="2" width="60.7109375" style="36" customWidth="1"/>
    <col min="3" max="3" width="5.7109375" style="42" customWidth="1"/>
    <col min="4" max="4" width="7.7109375" customWidth="1"/>
    <col min="5" max="5" width="11.7109375" customWidth="1"/>
    <col min="6" max="6" width="12.7109375" customWidth="1"/>
  </cols>
  <sheetData>
    <row r="1" spans="1:12" ht="37.5" customHeight="1" x14ac:dyDescent="0.3">
      <c r="A1" s="65" t="s">
        <v>91</v>
      </c>
      <c r="B1" s="65"/>
      <c r="C1" s="65"/>
      <c r="D1" s="65"/>
      <c r="E1" s="65"/>
      <c r="F1" s="65"/>
      <c r="L1" s="60"/>
    </row>
    <row r="2" spans="1:12" ht="9" customHeight="1" x14ac:dyDescent="0.3">
      <c r="A2" s="4"/>
      <c r="B2" s="5"/>
      <c r="C2" s="4"/>
      <c r="D2" s="4"/>
      <c r="E2" s="4"/>
      <c r="F2" s="4"/>
    </row>
    <row r="3" spans="1:12" ht="18.75" customHeight="1" x14ac:dyDescent="0.3">
      <c r="A3" s="67" t="s">
        <v>28</v>
      </c>
      <c r="B3" s="67"/>
      <c r="C3" s="68"/>
      <c r="D3" s="68"/>
      <c r="E3" s="68"/>
      <c r="F3" s="68"/>
    </row>
    <row r="4" spans="1:12" ht="9" customHeight="1" x14ac:dyDescent="0.3">
      <c r="A4" s="4"/>
      <c r="B4" s="5"/>
      <c r="C4" s="4"/>
      <c r="D4" s="4"/>
      <c r="E4" s="4"/>
      <c r="F4" s="4"/>
    </row>
    <row r="5" spans="1:12" s="7" customFormat="1" x14ac:dyDescent="0.2">
      <c r="A5" s="66" t="s">
        <v>22</v>
      </c>
      <c r="B5" s="66"/>
      <c r="C5" s="66"/>
      <c r="D5" s="66"/>
      <c r="E5" s="66"/>
      <c r="F5" s="66"/>
      <c r="G5" s="6"/>
      <c r="H5" s="6"/>
      <c r="I5" s="6"/>
      <c r="J5" s="6"/>
      <c r="K5" s="6"/>
      <c r="L5" s="6"/>
    </row>
    <row r="6" spans="1:12" s="7" customFormat="1" x14ac:dyDescent="0.2">
      <c r="A6" s="66"/>
      <c r="B6" s="66"/>
      <c r="C6" s="66"/>
      <c r="D6" s="66"/>
      <c r="E6" s="66"/>
      <c r="F6" s="66"/>
      <c r="G6" s="6"/>
      <c r="H6" s="6"/>
      <c r="I6" s="6"/>
      <c r="J6" s="6"/>
      <c r="K6" s="6"/>
      <c r="L6" s="6"/>
    </row>
    <row r="7" spans="1:12" s="7" customFormat="1" ht="12.75" customHeight="1" x14ac:dyDescent="0.2">
      <c r="A7" s="66" t="s">
        <v>17</v>
      </c>
      <c r="B7" s="66"/>
      <c r="C7" s="66"/>
      <c r="D7" s="66"/>
      <c r="E7" s="66"/>
      <c r="F7" s="66"/>
      <c r="G7" s="6"/>
      <c r="H7" s="6"/>
      <c r="I7" s="6"/>
      <c r="J7" s="6"/>
      <c r="K7" s="6"/>
      <c r="L7" s="6"/>
    </row>
    <row r="8" spans="1:12" s="7" customFormat="1" ht="12.75" customHeight="1" x14ac:dyDescent="0.2">
      <c r="A8" s="66"/>
      <c r="B8" s="66"/>
      <c r="C8" s="66"/>
      <c r="D8" s="66"/>
      <c r="E8" s="66"/>
      <c r="F8" s="66"/>
      <c r="G8" s="6"/>
      <c r="H8" s="6"/>
      <c r="I8" s="6"/>
      <c r="J8" s="6"/>
      <c r="K8" s="6"/>
      <c r="L8" s="6"/>
    </row>
    <row r="9" spans="1:12" s="7" customFormat="1" ht="9" customHeight="1" x14ac:dyDescent="0.2">
      <c r="A9" s="8"/>
      <c r="B9" s="8"/>
      <c r="C9" s="8"/>
      <c r="D9" s="8"/>
      <c r="E9" s="8"/>
      <c r="F9" s="8"/>
      <c r="G9" s="9"/>
      <c r="H9" s="9"/>
      <c r="I9" s="9"/>
      <c r="J9" s="9"/>
      <c r="K9" s="9"/>
      <c r="L9" s="9"/>
    </row>
    <row r="10" spans="1:12" s="7" customFormat="1" x14ac:dyDescent="0.2">
      <c r="A10" s="10" t="s">
        <v>16</v>
      </c>
      <c r="B10" s="11"/>
      <c r="C10" s="12"/>
      <c r="G10" s="9"/>
      <c r="H10" s="9"/>
      <c r="I10" s="9"/>
      <c r="J10" s="9"/>
      <c r="K10" s="9"/>
      <c r="L10" s="9"/>
    </row>
    <row r="11" spans="1:12" s="7" customFormat="1" x14ac:dyDescent="0.2">
      <c r="A11" s="10" t="s">
        <v>18</v>
      </c>
      <c r="B11" s="11"/>
      <c r="C11" s="12"/>
      <c r="G11" s="9"/>
      <c r="H11" s="9"/>
      <c r="I11" s="9"/>
      <c r="J11" s="9"/>
      <c r="K11" s="9"/>
      <c r="L11" s="9"/>
    </row>
    <row r="12" spans="1:12" s="7" customFormat="1" x14ac:dyDescent="0.2">
      <c r="A12" s="10" t="s">
        <v>26</v>
      </c>
      <c r="B12" s="11"/>
      <c r="C12" s="12"/>
      <c r="G12" s="9"/>
      <c r="H12" s="9"/>
      <c r="I12" s="9"/>
      <c r="J12" s="9"/>
      <c r="K12" s="9"/>
      <c r="L12" s="9"/>
    </row>
    <row r="13" spans="1:12" s="7" customFormat="1" x14ac:dyDescent="0.2">
      <c r="A13" s="13"/>
      <c r="B13" s="13"/>
      <c r="C13" s="13"/>
      <c r="D13" s="13"/>
      <c r="E13" s="13"/>
      <c r="F13" s="13"/>
      <c r="G13" s="6"/>
      <c r="H13" s="6"/>
      <c r="I13" s="6"/>
      <c r="J13" s="6"/>
      <c r="K13" s="6"/>
      <c r="L13" s="6"/>
    </row>
    <row r="14" spans="1:12" ht="12" customHeight="1" x14ac:dyDescent="0.2">
      <c r="A14" s="14" t="s">
        <v>1</v>
      </c>
      <c r="B14" s="15" t="s">
        <v>2</v>
      </c>
      <c r="C14" s="14" t="s">
        <v>3</v>
      </c>
      <c r="D14" s="14" t="s">
        <v>4</v>
      </c>
      <c r="E14" s="14" t="s">
        <v>5</v>
      </c>
      <c r="F14" s="14" t="s">
        <v>6</v>
      </c>
      <c r="G14" s="9"/>
      <c r="H14" s="9"/>
      <c r="I14" s="9"/>
      <c r="J14" s="9"/>
      <c r="K14" s="9"/>
      <c r="L14" s="9"/>
    </row>
    <row r="15" spans="1:12" ht="14.45" customHeight="1" x14ac:dyDescent="0.2">
      <c r="A15" s="16"/>
      <c r="B15" s="17"/>
      <c r="C15" s="16"/>
      <c r="D15" s="51"/>
      <c r="E15" s="52"/>
      <c r="F15" s="18"/>
      <c r="G15" s="9"/>
      <c r="H15" s="9"/>
      <c r="I15" s="9"/>
      <c r="J15" s="9"/>
      <c r="K15" s="9"/>
      <c r="L15" s="9"/>
    </row>
    <row r="16" spans="1:12" ht="14.25" x14ac:dyDescent="0.2">
      <c r="A16" s="19">
        <v>1</v>
      </c>
      <c r="B16" s="20" t="s">
        <v>13</v>
      </c>
      <c r="C16" s="21"/>
      <c r="D16" s="2"/>
      <c r="E16" s="1"/>
      <c r="F16" s="22">
        <f t="shared" ref="F16:F17" si="0">D16*E16</f>
        <v>0</v>
      </c>
      <c r="G16" s="9"/>
      <c r="H16" s="9"/>
      <c r="I16" s="9"/>
      <c r="J16" s="9"/>
      <c r="K16" s="9"/>
      <c r="L16" s="9"/>
    </row>
    <row r="17" spans="1:12" ht="6" customHeight="1" x14ac:dyDescent="0.2">
      <c r="A17" s="19"/>
      <c r="B17" s="23"/>
      <c r="C17" s="21"/>
      <c r="D17" s="2"/>
      <c r="E17" s="1"/>
      <c r="F17" s="22">
        <f t="shared" si="0"/>
        <v>0</v>
      </c>
      <c r="G17" s="9"/>
      <c r="H17" s="9"/>
      <c r="I17" s="9"/>
      <c r="J17" s="9"/>
      <c r="K17" s="9"/>
      <c r="L17" s="9"/>
    </row>
    <row r="18" spans="1:12" x14ac:dyDescent="0.2">
      <c r="A18" s="24"/>
      <c r="B18" s="25" t="s">
        <v>29</v>
      </c>
      <c r="C18" s="21" t="s">
        <v>0</v>
      </c>
      <c r="D18" s="2">
        <v>1</v>
      </c>
      <c r="E18" s="1"/>
      <c r="F18" s="61">
        <f>D18*E18</f>
        <v>0</v>
      </c>
      <c r="G18" s="9"/>
      <c r="H18" s="9"/>
      <c r="I18" s="9"/>
      <c r="J18" s="9"/>
      <c r="K18" s="9"/>
      <c r="L18" s="9"/>
    </row>
    <row r="19" spans="1:12" x14ac:dyDescent="0.2">
      <c r="A19" s="24"/>
      <c r="B19" s="25" t="s">
        <v>30</v>
      </c>
      <c r="C19" s="21" t="s">
        <v>0</v>
      </c>
      <c r="D19" s="2">
        <v>1</v>
      </c>
      <c r="E19" s="1"/>
      <c r="F19" s="61">
        <f t="shared" ref="F19:F82" si="1">D19*E19</f>
        <v>0</v>
      </c>
      <c r="G19" s="9"/>
      <c r="H19" s="9"/>
      <c r="I19" s="9"/>
      <c r="J19" s="9"/>
      <c r="K19" s="9"/>
      <c r="L19" s="9"/>
    </row>
    <row r="20" spans="1:12" x14ac:dyDescent="0.2">
      <c r="A20" s="24"/>
      <c r="B20" s="25" t="s">
        <v>31</v>
      </c>
      <c r="C20" s="21" t="s">
        <v>7</v>
      </c>
      <c r="D20" s="2">
        <v>2</v>
      </c>
      <c r="E20" s="1"/>
      <c r="F20" s="61">
        <f t="shared" si="1"/>
        <v>0</v>
      </c>
      <c r="G20" s="9"/>
      <c r="H20" s="9"/>
      <c r="I20" s="9"/>
      <c r="J20" s="9"/>
      <c r="K20" s="9"/>
      <c r="L20" s="9"/>
    </row>
    <row r="21" spans="1:12" x14ac:dyDescent="0.2">
      <c r="A21" s="24"/>
      <c r="B21" s="25" t="s">
        <v>24</v>
      </c>
      <c r="C21" s="27" t="s">
        <v>7</v>
      </c>
      <c r="D21" s="2">
        <v>2</v>
      </c>
      <c r="E21" s="1"/>
      <c r="F21" s="61">
        <f t="shared" si="1"/>
        <v>0</v>
      </c>
      <c r="G21" s="9"/>
      <c r="H21" s="9"/>
      <c r="I21" s="9"/>
      <c r="J21" s="9"/>
      <c r="K21" s="9"/>
      <c r="L21" s="9"/>
    </row>
    <row r="22" spans="1:12" ht="12" customHeight="1" x14ac:dyDescent="0.2">
      <c r="A22" s="24"/>
      <c r="B22" s="25" t="s">
        <v>32</v>
      </c>
      <c r="C22" s="27" t="s">
        <v>0</v>
      </c>
      <c r="D22" s="2">
        <v>1</v>
      </c>
      <c r="E22" s="1"/>
      <c r="F22" s="61">
        <f t="shared" si="1"/>
        <v>0</v>
      </c>
      <c r="G22" s="9"/>
      <c r="H22" s="9"/>
      <c r="I22" s="9"/>
      <c r="J22" s="9"/>
      <c r="K22" s="9"/>
      <c r="L22" s="9"/>
    </row>
    <row r="23" spans="1:12" ht="12" customHeight="1" x14ac:dyDescent="0.2">
      <c r="A23" s="24"/>
      <c r="B23" s="25" t="s">
        <v>33</v>
      </c>
      <c r="C23" s="27" t="s">
        <v>0</v>
      </c>
      <c r="D23" s="2">
        <v>1</v>
      </c>
      <c r="E23" s="1"/>
      <c r="F23" s="61">
        <f t="shared" si="1"/>
        <v>0</v>
      </c>
      <c r="G23" s="9"/>
      <c r="H23" s="9"/>
      <c r="I23" s="9"/>
      <c r="J23" s="9"/>
      <c r="K23" s="9"/>
      <c r="L23" s="9"/>
    </row>
    <row r="24" spans="1:12" ht="12" customHeight="1" x14ac:dyDescent="0.2">
      <c r="A24" s="24"/>
      <c r="B24" s="25"/>
      <c r="C24" s="27"/>
      <c r="D24" s="2"/>
      <c r="E24" s="1"/>
      <c r="F24" s="61">
        <f t="shared" si="1"/>
        <v>0</v>
      </c>
      <c r="G24" s="9"/>
      <c r="H24" s="9"/>
      <c r="I24" s="9"/>
      <c r="J24" s="9"/>
      <c r="K24" s="9"/>
      <c r="L24" s="9"/>
    </row>
    <row r="25" spans="1:12" ht="12" customHeight="1" x14ac:dyDescent="0.2">
      <c r="A25" s="24"/>
      <c r="B25" s="25"/>
      <c r="C25" s="27"/>
      <c r="D25" s="2"/>
      <c r="E25" s="1"/>
      <c r="F25" s="61"/>
      <c r="G25" s="9"/>
      <c r="H25" s="9"/>
      <c r="I25" s="9"/>
      <c r="J25" s="9"/>
      <c r="K25" s="9"/>
      <c r="L25" s="9"/>
    </row>
    <row r="26" spans="1:12" ht="14.25" x14ac:dyDescent="0.2">
      <c r="A26" s="19">
        <v>2</v>
      </c>
      <c r="B26" s="20" t="s">
        <v>12</v>
      </c>
      <c r="C26" s="21"/>
      <c r="D26" s="2"/>
      <c r="E26" s="1"/>
      <c r="F26" s="61">
        <f t="shared" si="1"/>
        <v>0</v>
      </c>
      <c r="G26" s="9"/>
      <c r="H26" s="9"/>
      <c r="I26" s="9"/>
      <c r="J26" s="9"/>
      <c r="K26" s="9"/>
      <c r="L26" s="9"/>
    </row>
    <row r="27" spans="1:12" ht="6" customHeight="1" x14ac:dyDescent="0.2">
      <c r="A27" s="19"/>
      <c r="B27" s="23"/>
      <c r="C27" s="21"/>
      <c r="D27" s="2"/>
      <c r="E27" s="1"/>
      <c r="F27" s="61">
        <f t="shared" si="1"/>
        <v>0</v>
      </c>
    </row>
    <row r="28" spans="1:12" ht="25.5" x14ac:dyDescent="0.2">
      <c r="A28" s="24"/>
      <c r="B28" s="25" t="s">
        <v>72</v>
      </c>
      <c r="C28" s="21" t="s">
        <v>0</v>
      </c>
      <c r="D28" s="2">
        <v>1</v>
      </c>
      <c r="E28" s="1"/>
      <c r="F28" s="61">
        <f t="shared" si="1"/>
        <v>0</v>
      </c>
      <c r="G28" s="26"/>
      <c r="H28" s="26"/>
      <c r="I28" s="26"/>
      <c r="J28" s="26"/>
    </row>
    <row r="29" spans="1:12" x14ac:dyDescent="0.2">
      <c r="A29" s="24"/>
      <c r="B29" s="25" t="s">
        <v>60</v>
      </c>
      <c r="C29" s="21" t="s">
        <v>23</v>
      </c>
      <c r="D29" s="2">
        <v>2</v>
      </c>
      <c r="E29" s="1"/>
      <c r="F29" s="61">
        <f t="shared" si="1"/>
        <v>0</v>
      </c>
      <c r="G29" s="56"/>
      <c r="H29" s="26"/>
      <c r="I29" s="26"/>
      <c r="J29" s="26"/>
    </row>
    <row r="30" spans="1:12" x14ac:dyDescent="0.2">
      <c r="A30" s="24"/>
      <c r="B30" s="25" t="s">
        <v>62</v>
      </c>
      <c r="C30" s="21" t="s">
        <v>0</v>
      </c>
      <c r="D30" s="2">
        <v>1</v>
      </c>
      <c r="E30" s="1"/>
      <c r="F30" s="61">
        <f t="shared" si="1"/>
        <v>0</v>
      </c>
      <c r="G30" s="26"/>
      <c r="H30" s="26"/>
      <c r="I30" s="26"/>
      <c r="J30" s="26"/>
    </row>
    <row r="31" spans="1:12" x14ac:dyDescent="0.2">
      <c r="A31" s="24"/>
      <c r="B31" s="25" t="s">
        <v>61</v>
      </c>
      <c r="C31" s="21" t="s">
        <v>69</v>
      </c>
      <c r="D31" s="2"/>
      <c r="E31" s="1"/>
      <c r="F31" s="61">
        <f t="shared" si="1"/>
        <v>0</v>
      </c>
      <c r="G31" s="26"/>
      <c r="H31" s="26"/>
      <c r="I31" s="26"/>
      <c r="J31" s="26"/>
    </row>
    <row r="32" spans="1:12" x14ac:dyDescent="0.2">
      <c r="A32" s="24"/>
      <c r="B32" s="25" t="s">
        <v>34</v>
      </c>
      <c r="C32" s="27" t="s">
        <v>0</v>
      </c>
      <c r="D32" s="2">
        <v>1</v>
      </c>
      <c r="E32" s="1"/>
      <c r="F32" s="61">
        <f t="shared" si="1"/>
        <v>0</v>
      </c>
      <c r="G32" s="26"/>
      <c r="H32" s="26"/>
      <c r="I32" s="26"/>
      <c r="J32" s="26"/>
    </row>
    <row r="33" spans="1:12" x14ac:dyDescent="0.2">
      <c r="A33" s="24"/>
      <c r="B33" s="25" t="s">
        <v>25</v>
      </c>
      <c r="C33" s="27" t="s">
        <v>0</v>
      </c>
      <c r="D33" s="2">
        <v>1</v>
      </c>
      <c r="E33" s="1"/>
      <c r="F33" s="61">
        <f t="shared" si="1"/>
        <v>0</v>
      </c>
      <c r="G33" s="26"/>
      <c r="H33" s="26"/>
      <c r="I33" s="26"/>
      <c r="J33" s="26"/>
    </row>
    <row r="34" spans="1:12" ht="25.5" x14ac:dyDescent="0.2">
      <c r="A34" s="24"/>
      <c r="B34" s="25" t="s">
        <v>71</v>
      </c>
      <c r="C34" s="27" t="s">
        <v>0</v>
      </c>
      <c r="D34" s="2">
        <v>1</v>
      </c>
      <c r="E34" s="1"/>
      <c r="F34" s="61">
        <f t="shared" si="1"/>
        <v>0</v>
      </c>
      <c r="G34" s="26"/>
      <c r="H34" s="26"/>
      <c r="I34" s="26"/>
      <c r="J34" s="26"/>
    </row>
    <row r="35" spans="1:12" ht="38.25" x14ac:dyDescent="0.2">
      <c r="A35" s="24"/>
      <c r="B35" s="25" t="s">
        <v>70</v>
      </c>
      <c r="C35" s="27" t="s">
        <v>63</v>
      </c>
      <c r="D35" s="2">
        <v>1</v>
      </c>
      <c r="E35" s="1"/>
      <c r="F35" s="61">
        <f t="shared" si="1"/>
        <v>0</v>
      </c>
      <c r="G35" s="26"/>
      <c r="H35" s="26"/>
      <c r="I35" s="26"/>
      <c r="J35" s="26"/>
    </row>
    <row r="36" spans="1:12" ht="38.25" x14ac:dyDescent="0.2">
      <c r="A36" s="24"/>
      <c r="B36" s="25" t="s">
        <v>73</v>
      </c>
      <c r="C36" s="21" t="s">
        <v>0</v>
      </c>
      <c r="D36" s="2">
        <v>1</v>
      </c>
      <c r="E36" s="1"/>
      <c r="F36" s="61">
        <f t="shared" si="1"/>
        <v>0</v>
      </c>
      <c r="G36" s="26"/>
      <c r="H36" s="26"/>
      <c r="I36" s="26"/>
      <c r="J36" s="26"/>
    </row>
    <row r="37" spans="1:12" ht="15" customHeight="1" x14ac:dyDescent="0.2">
      <c r="A37" s="19"/>
      <c r="B37" s="20"/>
      <c r="C37" s="21"/>
      <c r="D37" s="2"/>
      <c r="E37" s="1"/>
      <c r="F37" s="61">
        <f t="shared" si="1"/>
        <v>0</v>
      </c>
      <c r="G37" s="9"/>
      <c r="H37" s="9"/>
      <c r="I37" s="9"/>
      <c r="J37" s="9"/>
      <c r="K37" s="9"/>
      <c r="L37" s="9"/>
    </row>
    <row r="38" spans="1:12" ht="15" customHeight="1" x14ac:dyDescent="0.2">
      <c r="A38" s="19"/>
      <c r="B38" s="11"/>
      <c r="C38" s="21"/>
      <c r="D38" s="2"/>
      <c r="E38" s="3"/>
      <c r="F38" s="61">
        <f t="shared" si="1"/>
        <v>0</v>
      </c>
    </row>
    <row r="39" spans="1:12" ht="13.5" customHeight="1" x14ac:dyDescent="0.2">
      <c r="A39" s="19"/>
      <c r="B39" s="20" t="s">
        <v>53</v>
      </c>
      <c r="C39" s="21"/>
      <c r="D39" s="2"/>
      <c r="E39" s="1"/>
      <c r="F39" s="61">
        <f t="shared" si="1"/>
        <v>0</v>
      </c>
    </row>
    <row r="40" spans="1:12" x14ac:dyDescent="0.2">
      <c r="A40" s="24"/>
      <c r="B40" s="25" t="s">
        <v>35</v>
      </c>
      <c r="C40" s="21" t="s">
        <v>7</v>
      </c>
      <c r="D40" s="2">
        <v>2</v>
      </c>
      <c r="E40" s="1"/>
      <c r="F40" s="61">
        <f t="shared" si="1"/>
        <v>0</v>
      </c>
      <c r="G40" s="56"/>
      <c r="I40" s="30"/>
    </row>
    <row r="41" spans="1:12" x14ac:dyDescent="0.2">
      <c r="A41" s="24"/>
      <c r="B41" s="25" t="s">
        <v>36</v>
      </c>
      <c r="C41" s="21" t="s">
        <v>7</v>
      </c>
      <c r="D41" s="2">
        <v>1</v>
      </c>
      <c r="E41" s="1"/>
      <c r="F41" s="61">
        <f t="shared" si="1"/>
        <v>0</v>
      </c>
      <c r="G41" s="56"/>
    </row>
    <row r="42" spans="1:12" x14ac:dyDescent="0.2">
      <c r="A42" s="24"/>
      <c r="B42" s="25" t="s">
        <v>49</v>
      </c>
      <c r="C42" s="27" t="s">
        <v>0</v>
      </c>
      <c r="D42" s="2">
        <v>1</v>
      </c>
      <c r="E42" s="1"/>
      <c r="F42" s="61">
        <f t="shared" si="1"/>
        <v>0</v>
      </c>
      <c r="G42" s="7"/>
      <c r="H42" s="28"/>
    </row>
    <row r="43" spans="1:12" x14ac:dyDescent="0.2">
      <c r="A43" s="24"/>
      <c r="B43" s="25" t="s">
        <v>66</v>
      </c>
      <c r="C43" s="27" t="s">
        <v>69</v>
      </c>
      <c r="D43" s="2"/>
      <c r="E43" s="1"/>
      <c r="F43" s="61">
        <f t="shared" si="1"/>
        <v>0</v>
      </c>
    </row>
    <row r="44" spans="1:12" x14ac:dyDescent="0.2">
      <c r="A44" s="24"/>
      <c r="B44" s="23" t="s">
        <v>51</v>
      </c>
      <c r="C44" s="27" t="s">
        <v>0</v>
      </c>
      <c r="D44" s="2">
        <v>1</v>
      </c>
      <c r="E44" s="1"/>
      <c r="F44" s="61">
        <f t="shared" si="1"/>
        <v>0</v>
      </c>
      <c r="G44" s="7"/>
      <c r="H44" s="31"/>
    </row>
    <row r="45" spans="1:12" ht="12" customHeight="1" x14ac:dyDescent="0.2">
      <c r="A45" s="24"/>
      <c r="B45" s="23"/>
      <c r="C45" s="21"/>
      <c r="D45" s="2"/>
      <c r="E45" s="1"/>
      <c r="F45" s="61">
        <f t="shared" si="1"/>
        <v>0</v>
      </c>
    </row>
    <row r="46" spans="1:12" x14ac:dyDescent="0.2">
      <c r="A46" s="24"/>
      <c r="B46" s="32" t="s">
        <v>52</v>
      </c>
      <c r="C46" s="21"/>
      <c r="D46" s="2"/>
      <c r="E46" s="1"/>
      <c r="F46" s="61">
        <f t="shared" si="1"/>
        <v>0</v>
      </c>
      <c r="G46" s="33"/>
      <c r="H46" s="31"/>
      <c r="I46" s="31"/>
    </row>
    <row r="47" spans="1:12" x14ac:dyDescent="0.2">
      <c r="A47" s="24"/>
      <c r="B47" s="29" t="s">
        <v>82</v>
      </c>
      <c r="C47" s="27" t="s">
        <v>67</v>
      </c>
      <c r="D47" s="2">
        <v>257</v>
      </c>
      <c r="E47" s="53"/>
      <c r="F47" s="61">
        <f t="shared" si="1"/>
        <v>0</v>
      </c>
      <c r="G47" s="7"/>
      <c r="H47" s="31"/>
      <c r="I47" s="31"/>
    </row>
    <row r="48" spans="1:12" x14ac:dyDescent="0.2">
      <c r="A48" s="24"/>
      <c r="B48" s="29" t="s">
        <v>74</v>
      </c>
      <c r="C48" s="27" t="s">
        <v>67</v>
      </c>
      <c r="D48" s="2">
        <v>87</v>
      </c>
      <c r="E48" s="53"/>
      <c r="F48" s="61">
        <f t="shared" si="1"/>
        <v>0</v>
      </c>
      <c r="G48" s="7"/>
      <c r="H48" s="31"/>
      <c r="I48" s="31"/>
    </row>
    <row r="49" spans="1:8" x14ac:dyDescent="0.2">
      <c r="A49" s="19"/>
      <c r="B49" s="29" t="s">
        <v>75</v>
      </c>
      <c r="C49" s="27" t="s">
        <v>27</v>
      </c>
      <c r="D49" s="2">
        <v>30</v>
      </c>
      <c r="E49" s="53"/>
      <c r="F49" s="61">
        <f t="shared" si="1"/>
        <v>0</v>
      </c>
      <c r="G49" s="57"/>
    </row>
    <row r="50" spans="1:8" x14ac:dyDescent="0.2">
      <c r="A50" s="19"/>
      <c r="B50" s="29" t="s">
        <v>76</v>
      </c>
      <c r="C50" s="27" t="s">
        <v>67</v>
      </c>
      <c r="D50" s="2">
        <v>146</v>
      </c>
      <c r="E50" s="53"/>
      <c r="F50" s="61">
        <f t="shared" si="1"/>
        <v>0</v>
      </c>
      <c r="G50" s="12"/>
    </row>
    <row r="51" spans="1:8" x14ac:dyDescent="0.2">
      <c r="A51" s="19"/>
      <c r="B51" s="29"/>
      <c r="C51" s="27"/>
      <c r="D51" s="2"/>
      <c r="E51" s="53"/>
      <c r="F51" s="61">
        <f t="shared" si="1"/>
        <v>0</v>
      </c>
    </row>
    <row r="52" spans="1:8" x14ac:dyDescent="0.2">
      <c r="A52" s="24"/>
      <c r="B52" s="25" t="s">
        <v>55</v>
      </c>
      <c r="C52" s="27" t="s">
        <v>0</v>
      </c>
      <c r="D52" s="2">
        <v>1</v>
      </c>
      <c r="E52" s="1"/>
      <c r="F52" s="61">
        <f t="shared" si="1"/>
        <v>0</v>
      </c>
      <c r="G52" s="7"/>
      <c r="H52" s="31"/>
    </row>
    <row r="53" spans="1:8" x14ac:dyDescent="0.2">
      <c r="A53" s="24"/>
      <c r="B53" s="25"/>
      <c r="C53" s="27"/>
      <c r="D53" s="2"/>
      <c r="E53" s="1"/>
      <c r="F53" s="61">
        <f t="shared" si="1"/>
        <v>0</v>
      </c>
      <c r="H53" s="31"/>
    </row>
    <row r="54" spans="1:8" x14ac:dyDescent="0.2">
      <c r="A54" s="24"/>
      <c r="B54" s="25" t="s">
        <v>37</v>
      </c>
      <c r="C54" s="21"/>
      <c r="D54" s="2"/>
      <c r="E54" s="1"/>
      <c r="F54" s="61">
        <f t="shared" si="1"/>
        <v>0</v>
      </c>
    </row>
    <row r="55" spans="1:8" x14ac:dyDescent="0.2">
      <c r="A55" s="24"/>
      <c r="B55" s="25" t="s">
        <v>38</v>
      </c>
      <c r="C55" s="21" t="s">
        <v>7</v>
      </c>
      <c r="D55" s="2">
        <v>8</v>
      </c>
      <c r="E55" s="1"/>
      <c r="F55" s="61">
        <f>D55*E55</f>
        <v>0</v>
      </c>
    </row>
    <row r="56" spans="1:8" x14ac:dyDescent="0.2">
      <c r="A56" s="24"/>
      <c r="B56" s="25" t="s">
        <v>39</v>
      </c>
      <c r="C56" s="21" t="s">
        <v>7</v>
      </c>
      <c r="D56" s="2">
        <v>4</v>
      </c>
      <c r="E56" s="1"/>
      <c r="F56" s="61">
        <f t="shared" si="1"/>
        <v>0</v>
      </c>
    </row>
    <row r="57" spans="1:8" x14ac:dyDescent="0.2">
      <c r="A57" s="24"/>
      <c r="B57" s="25" t="s">
        <v>40</v>
      </c>
      <c r="C57" s="21" t="s">
        <v>7</v>
      </c>
      <c r="D57" s="2">
        <v>7</v>
      </c>
      <c r="E57" s="1"/>
      <c r="F57" s="61">
        <f t="shared" si="1"/>
        <v>0</v>
      </c>
    </row>
    <row r="58" spans="1:8" x14ac:dyDescent="0.2">
      <c r="A58" s="24"/>
      <c r="B58" s="23" t="s">
        <v>41</v>
      </c>
      <c r="C58" s="21" t="s">
        <v>7</v>
      </c>
      <c r="D58" s="2">
        <v>4</v>
      </c>
      <c r="E58" s="1"/>
      <c r="F58" s="61">
        <f t="shared" si="1"/>
        <v>0</v>
      </c>
    </row>
    <row r="59" spans="1:8" x14ac:dyDescent="0.2">
      <c r="A59" s="24"/>
      <c r="B59" s="25" t="s">
        <v>42</v>
      </c>
      <c r="C59" s="21" t="s">
        <v>7</v>
      </c>
      <c r="D59" s="2">
        <v>8</v>
      </c>
      <c r="E59" s="1"/>
      <c r="F59" s="61">
        <f t="shared" si="1"/>
        <v>0</v>
      </c>
    </row>
    <row r="60" spans="1:8" x14ac:dyDescent="0.2">
      <c r="A60" s="24"/>
      <c r="B60" s="25" t="s">
        <v>43</v>
      </c>
      <c r="C60" s="27" t="s">
        <v>7</v>
      </c>
      <c r="D60" s="2">
        <v>8</v>
      </c>
      <c r="E60" s="1"/>
      <c r="F60" s="61">
        <f t="shared" si="1"/>
        <v>0</v>
      </c>
    </row>
    <row r="61" spans="1:8" ht="12" customHeight="1" x14ac:dyDescent="0.2">
      <c r="A61" s="24"/>
      <c r="B61" s="23"/>
      <c r="C61" s="21"/>
      <c r="D61" s="2"/>
      <c r="E61" s="1"/>
      <c r="F61" s="61">
        <f t="shared" si="1"/>
        <v>0</v>
      </c>
    </row>
    <row r="62" spans="1:8" x14ac:dyDescent="0.2">
      <c r="A62" s="24"/>
      <c r="B62" s="25" t="s">
        <v>44</v>
      </c>
      <c r="C62" s="21"/>
      <c r="D62" s="2"/>
      <c r="E62" s="1"/>
      <c r="F62" s="61">
        <f t="shared" si="1"/>
        <v>0</v>
      </c>
    </row>
    <row r="63" spans="1:8" x14ac:dyDescent="0.2">
      <c r="A63" s="19"/>
      <c r="B63" s="25" t="s">
        <v>14</v>
      </c>
      <c r="C63" s="21" t="s">
        <v>8</v>
      </c>
      <c r="D63" s="2">
        <v>5</v>
      </c>
      <c r="E63" s="1"/>
      <c r="F63" s="61">
        <f t="shared" si="1"/>
        <v>0</v>
      </c>
      <c r="G63" s="7"/>
    </row>
    <row r="64" spans="1:8" x14ac:dyDescent="0.2">
      <c r="A64" s="19"/>
      <c r="B64" s="25" t="s">
        <v>15</v>
      </c>
      <c r="C64" s="21" t="s">
        <v>8</v>
      </c>
      <c r="D64" s="2"/>
      <c r="E64" s="1"/>
      <c r="F64" s="61">
        <f t="shared" si="1"/>
        <v>0</v>
      </c>
      <c r="H64" s="31"/>
    </row>
    <row r="65" spans="1:13" x14ac:dyDescent="0.2">
      <c r="A65" s="19"/>
      <c r="B65" s="25" t="s">
        <v>47</v>
      </c>
      <c r="C65" s="21" t="s">
        <v>8</v>
      </c>
      <c r="D65" s="2"/>
      <c r="E65" s="1"/>
      <c r="F65" s="61">
        <f t="shared" si="1"/>
        <v>0</v>
      </c>
    </row>
    <row r="66" spans="1:13" ht="15" customHeight="1" x14ac:dyDescent="0.2">
      <c r="A66" s="19"/>
      <c r="B66" s="11"/>
      <c r="C66" s="21"/>
      <c r="D66" s="2"/>
      <c r="E66" s="3"/>
      <c r="F66" s="61">
        <f t="shared" si="1"/>
        <v>0</v>
      </c>
      <c r="G66" s="34"/>
      <c r="H66" s="34"/>
      <c r="I66" s="34"/>
      <c r="J66" s="34"/>
      <c r="K66" s="34"/>
      <c r="L66" s="34"/>
      <c r="M66" s="34"/>
    </row>
    <row r="67" spans="1:13" ht="13.5" customHeight="1" x14ac:dyDescent="0.2">
      <c r="A67" s="19"/>
      <c r="B67" s="20" t="s">
        <v>54</v>
      </c>
      <c r="C67" s="21"/>
      <c r="D67" s="2"/>
      <c r="E67" s="1"/>
      <c r="F67" s="61">
        <f t="shared" si="1"/>
        <v>0</v>
      </c>
      <c r="G67" s="34"/>
      <c r="H67" s="34"/>
      <c r="I67" s="34"/>
      <c r="J67" s="34"/>
      <c r="K67" s="34"/>
      <c r="L67" s="34"/>
      <c r="M67" s="34"/>
    </row>
    <row r="68" spans="1:13" ht="13.5" customHeight="1" x14ac:dyDescent="0.2">
      <c r="A68" s="19"/>
      <c r="B68" s="25" t="s">
        <v>35</v>
      </c>
      <c r="C68" s="21" t="s">
        <v>7</v>
      </c>
      <c r="D68" s="2">
        <v>2</v>
      </c>
      <c r="E68" s="1"/>
      <c r="F68" s="61">
        <f t="shared" si="1"/>
        <v>0</v>
      </c>
      <c r="G68" s="58"/>
      <c r="H68" s="34"/>
      <c r="I68" s="34"/>
      <c r="J68" s="34"/>
      <c r="K68" s="34"/>
      <c r="L68" s="34"/>
      <c r="M68" s="34"/>
    </row>
    <row r="69" spans="1:13" ht="13.5" customHeight="1" x14ac:dyDescent="0.2">
      <c r="A69" s="19"/>
      <c r="B69" s="23" t="s">
        <v>48</v>
      </c>
      <c r="C69" s="27" t="s">
        <v>0</v>
      </c>
      <c r="D69" s="2">
        <v>1</v>
      </c>
      <c r="E69" s="1"/>
      <c r="F69" s="61">
        <f t="shared" si="1"/>
        <v>0</v>
      </c>
      <c r="G69" s="63"/>
      <c r="H69" s="34"/>
      <c r="I69" s="34"/>
      <c r="J69" s="34"/>
      <c r="K69" s="34"/>
      <c r="L69" s="34"/>
      <c r="M69" s="34"/>
    </row>
    <row r="70" spans="1:13" x14ac:dyDescent="0.2">
      <c r="A70" s="19"/>
      <c r="B70" s="25" t="s">
        <v>50</v>
      </c>
      <c r="C70" s="27" t="s">
        <v>69</v>
      </c>
      <c r="D70" s="2">
        <v>1</v>
      </c>
      <c r="E70" s="1"/>
      <c r="F70" s="61">
        <f t="shared" si="1"/>
        <v>0</v>
      </c>
      <c r="G70" s="34"/>
      <c r="H70" s="34"/>
      <c r="I70" s="34"/>
      <c r="J70" s="34"/>
      <c r="K70" s="34"/>
      <c r="L70" s="34"/>
      <c r="M70" s="34"/>
    </row>
    <row r="71" spans="1:13" x14ac:dyDescent="0.2">
      <c r="A71" s="19"/>
      <c r="B71" s="23" t="s">
        <v>51</v>
      </c>
      <c r="C71" s="27" t="s">
        <v>0</v>
      </c>
      <c r="D71" s="2">
        <v>1</v>
      </c>
      <c r="E71" s="1"/>
      <c r="F71" s="61">
        <f t="shared" si="1"/>
        <v>0</v>
      </c>
      <c r="G71" s="63"/>
      <c r="H71" s="34"/>
      <c r="I71" s="34"/>
      <c r="J71" s="34"/>
      <c r="K71" s="34"/>
      <c r="L71" s="34"/>
      <c r="M71" s="34"/>
    </row>
    <row r="72" spans="1:13" x14ac:dyDescent="0.2">
      <c r="A72" s="19"/>
      <c r="B72" s="23"/>
      <c r="C72" s="27"/>
      <c r="D72" s="2"/>
      <c r="E72" s="1"/>
      <c r="F72" s="61"/>
      <c r="G72" s="63"/>
      <c r="H72" s="34"/>
      <c r="I72" s="34"/>
      <c r="J72" s="34"/>
      <c r="K72" s="34"/>
      <c r="L72" s="34"/>
      <c r="M72" s="34"/>
    </row>
    <row r="73" spans="1:13" x14ac:dyDescent="0.2">
      <c r="A73" s="19"/>
      <c r="B73" s="25" t="s">
        <v>88</v>
      </c>
      <c r="C73" s="27" t="s">
        <v>0</v>
      </c>
      <c r="D73" s="2">
        <v>1</v>
      </c>
      <c r="E73" s="1"/>
      <c r="F73" s="61">
        <f>E73*D73</f>
        <v>0</v>
      </c>
      <c r="G73" s="63"/>
      <c r="H73" s="34"/>
      <c r="I73" s="34"/>
      <c r="J73" s="34"/>
      <c r="K73" s="34"/>
      <c r="L73" s="34"/>
      <c r="M73" s="34"/>
    </row>
    <row r="74" spans="1:13" ht="12" customHeight="1" x14ac:dyDescent="0.2">
      <c r="A74" s="19"/>
      <c r="B74" s="23"/>
      <c r="C74" s="21"/>
      <c r="D74" s="2"/>
      <c r="E74" s="1"/>
      <c r="F74" s="61">
        <f t="shared" si="1"/>
        <v>0</v>
      </c>
      <c r="G74" s="34"/>
      <c r="H74" s="34"/>
      <c r="I74" s="34"/>
      <c r="J74" s="34"/>
      <c r="K74" s="34"/>
      <c r="L74" s="34"/>
      <c r="M74" s="34"/>
    </row>
    <row r="75" spans="1:13" x14ac:dyDescent="0.2">
      <c r="A75" s="19"/>
      <c r="B75" s="25" t="s">
        <v>65</v>
      </c>
      <c r="C75" s="21"/>
      <c r="D75" s="2"/>
      <c r="E75" s="1"/>
      <c r="F75" s="61">
        <f t="shared" si="1"/>
        <v>0</v>
      </c>
      <c r="G75" s="34"/>
      <c r="H75" s="34"/>
      <c r="I75" s="34"/>
      <c r="J75" s="34"/>
      <c r="K75" s="34"/>
      <c r="L75" s="34"/>
      <c r="M75" s="34"/>
    </row>
    <row r="76" spans="1:13" x14ac:dyDescent="0.2">
      <c r="A76" s="19"/>
      <c r="B76" s="11" t="s">
        <v>77</v>
      </c>
      <c r="C76" s="27" t="s">
        <v>0</v>
      </c>
      <c r="D76" s="64">
        <v>1</v>
      </c>
      <c r="E76" s="1"/>
      <c r="F76" s="61">
        <f t="shared" si="1"/>
        <v>0</v>
      </c>
      <c r="G76" s="58"/>
      <c r="H76" s="34"/>
      <c r="I76" s="34"/>
      <c r="J76" s="34"/>
      <c r="K76" s="34"/>
      <c r="L76" s="34"/>
      <c r="M76" s="34"/>
    </row>
    <row r="77" spans="1:13" ht="28.9" customHeight="1" x14ac:dyDescent="0.2">
      <c r="A77" s="19"/>
      <c r="B77" s="11" t="s">
        <v>78</v>
      </c>
      <c r="C77" s="27" t="s">
        <v>0</v>
      </c>
      <c r="D77" s="2">
        <v>1</v>
      </c>
      <c r="E77" s="1"/>
      <c r="F77" s="61">
        <f>E77*D77</f>
        <v>0</v>
      </c>
      <c r="G77" s="58"/>
      <c r="H77" s="34"/>
      <c r="I77" s="34"/>
      <c r="J77" s="34"/>
      <c r="K77" s="34"/>
      <c r="L77" s="34"/>
      <c r="M77" s="34"/>
    </row>
    <row r="78" spans="1:13" x14ac:dyDescent="0.2">
      <c r="A78" s="19"/>
      <c r="B78" s="32" t="s">
        <v>56</v>
      </c>
      <c r="C78" s="21"/>
      <c r="D78" s="2"/>
      <c r="E78" s="1"/>
      <c r="F78" s="22">
        <f t="shared" si="1"/>
        <v>0</v>
      </c>
      <c r="G78" s="34"/>
      <c r="H78" s="34"/>
      <c r="I78" s="34"/>
      <c r="J78" s="34"/>
      <c r="K78" s="34"/>
      <c r="L78" s="34"/>
      <c r="M78" s="34"/>
    </row>
    <row r="79" spans="1:13" ht="13.15" customHeight="1" x14ac:dyDescent="0.2">
      <c r="A79" s="19"/>
      <c r="B79" s="25" t="s">
        <v>45</v>
      </c>
      <c r="C79" s="21" t="s">
        <v>7</v>
      </c>
      <c r="D79" s="2">
        <v>1</v>
      </c>
      <c r="E79" s="1"/>
      <c r="F79" s="22">
        <f t="shared" si="1"/>
        <v>0</v>
      </c>
      <c r="G79" s="34"/>
      <c r="H79" s="35"/>
      <c r="I79" s="34"/>
      <c r="J79" s="34"/>
      <c r="K79" s="34"/>
      <c r="L79" s="34"/>
      <c r="M79" s="34"/>
    </row>
    <row r="80" spans="1:13" ht="14.25" x14ac:dyDescent="0.2">
      <c r="A80" s="19"/>
      <c r="B80" s="25" t="s">
        <v>57</v>
      </c>
      <c r="C80" s="21" t="s">
        <v>7</v>
      </c>
      <c r="D80" s="2">
        <v>8</v>
      </c>
      <c r="E80" s="1"/>
      <c r="F80" s="22">
        <f t="shared" si="1"/>
        <v>0</v>
      </c>
      <c r="G80" s="34"/>
      <c r="H80" s="35"/>
      <c r="I80" s="34"/>
      <c r="J80" s="62"/>
      <c r="K80" s="34"/>
      <c r="L80" s="34"/>
      <c r="M80" s="34"/>
    </row>
    <row r="81" spans="1:13" x14ac:dyDescent="0.2">
      <c r="A81" s="19"/>
      <c r="B81" s="25" t="s">
        <v>58</v>
      </c>
      <c r="C81" s="21" t="s">
        <v>7</v>
      </c>
      <c r="D81" s="2">
        <v>1</v>
      </c>
      <c r="E81" s="1"/>
      <c r="F81" s="22">
        <f t="shared" si="1"/>
        <v>0</v>
      </c>
      <c r="G81" s="58"/>
      <c r="H81" s="35">
        <f>SUM(J114)</f>
        <v>0</v>
      </c>
      <c r="I81" s="34"/>
      <c r="J81" s="34"/>
      <c r="K81" s="34"/>
      <c r="L81" s="34"/>
      <c r="M81" s="34"/>
    </row>
    <row r="82" spans="1:13" x14ac:dyDescent="0.2">
      <c r="A82" s="19"/>
      <c r="B82" s="25" t="s">
        <v>59</v>
      </c>
      <c r="C82" s="21" t="s">
        <v>7</v>
      </c>
      <c r="D82" s="2">
        <v>8</v>
      </c>
      <c r="E82" s="1"/>
      <c r="F82" s="22">
        <f t="shared" si="1"/>
        <v>0</v>
      </c>
      <c r="G82" s="59"/>
      <c r="H82" s="35"/>
      <c r="I82" s="34"/>
      <c r="J82" s="34"/>
      <c r="K82" s="34"/>
      <c r="L82" s="34"/>
      <c r="M82" s="34"/>
    </row>
    <row r="83" spans="1:13" ht="6.75" customHeight="1" x14ac:dyDescent="0.2">
      <c r="A83" s="19"/>
      <c r="B83" s="23"/>
      <c r="C83" s="21"/>
      <c r="D83" s="2"/>
      <c r="E83" s="1"/>
      <c r="F83" s="22">
        <f t="shared" ref="F83:F142" si="2">D83*E83</f>
        <v>0</v>
      </c>
      <c r="G83" s="59"/>
      <c r="H83" s="34"/>
      <c r="I83" s="34"/>
      <c r="J83" s="34"/>
      <c r="K83" s="34"/>
      <c r="L83" s="34"/>
      <c r="M83" s="34"/>
    </row>
    <row r="84" spans="1:13" ht="12.75" customHeight="1" x14ac:dyDescent="0.2">
      <c r="A84" s="19"/>
      <c r="B84" s="25" t="s">
        <v>46</v>
      </c>
      <c r="C84" s="21"/>
      <c r="D84" s="2"/>
      <c r="E84" s="1"/>
      <c r="F84" s="22">
        <f t="shared" si="2"/>
        <v>0</v>
      </c>
      <c r="G84" s="59"/>
      <c r="H84" s="34"/>
      <c r="I84" s="34"/>
      <c r="J84" s="34"/>
      <c r="K84" s="34"/>
      <c r="L84" s="34"/>
      <c r="M84" s="34"/>
    </row>
    <row r="85" spans="1:13" x14ac:dyDescent="0.2">
      <c r="A85" s="19"/>
      <c r="B85" s="25" t="s">
        <v>14</v>
      </c>
      <c r="C85" s="21" t="s">
        <v>8</v>
      </c>
      <c r="D85" s="2">
        <v>1</v>
      </c>
      <c r="E85" s="1"/>
      <c r="F85" s="22">
        <f t="shared" si="2"/>
        <v>0</v>
      </c>
      <c r="G85" s="58"/>
      <c r="H85" s="34"/>
      <c r="I85" s="34"/>
      <c r="J85" s="34"/>
      <c r="K85" s="34"/>
      <c r="L85" s="34"/>
      <c r="M85" s="34"/>
    </row>
    <row r="86" spans="1:13" ht="14.25" customHeight="1" x14ac:dyDescent="0.2">
      <c r="A86" s="19"/>
      <c r="B86" s="25" t="s">
        <v>15</v>
      </c>
      <c r="C86" s="21" t="s">
        <v>8</v>
      </c>
      <c r="D86" s="2"/>
      <c r="E86" s="1"/>
      <c r="F86" s="22">
        <f t="shared" si="2"/>
        <v>0</v>
      </c>
      <c r="G86" s="34"/>
      <c r="H86" s="34"/>
      <c r="I86" s="34"/>
      <c r="J86" s="34"/>
      <c r="K86" s="34"/>
      <c r="L86" s="34"/>
      <c r="M86" s="34"/>
    </row>
    <row r="87" spans="1:13" x14ac:dyDescent="0.2">
      <c r="A87" s="19"/>
      <c r="B87" s="25" t="s">
        <v>47</v>
      </c>
      <c r="C87" s="21" t="s">
        <v>8</v>
      </c>
      <c r="D87" s="2"/>
      <c r="E87" s="1"/>
      <c r="F87" s="22">
        <f t="shared" si="2"/>
        <v>0</v>
      </c>
      <c r="G87" s="34"/>
      <c r="H87" s="34"/>
      <c r="I87" s="34"/>
      <c r="J87" s="34"/>
      <c r="K87" s="34"/>
      <c r="L87" s="34"/>
      <c r="M87" s="34"/>
    </row>
    <row r="88" spans="1:13" x14ac:dyDescent="0.2">
      <c r="A88" s="19"/>
      <c r="B88" s="11"/>
      <c r="C88" s="21"/>
      <c r="D88" s="2"/>
      <c r="E88" s="3"/>
      <c r="F88" s="22">
        <f t="shared" si="2"/>
        <v>0</v>
      </c>
      <c r="G88" s="34"/>
      <c r="H88" s="34"/>
      <c r="I88" s="34"/>
      <c r="J88" s="34"/>
      <c r="K88" s="34"/>
      <c r="L88" s="34"/>
      <c r="M88" s="34"/>
    </row>
    <row r="89" spans="1:13" x14ac:dyDescent="0.2">
      <c r="A89" s="19"/>
      <c r="B89" s="55" t="s">
        <v>68</v>
      </c>
      <c r="C89" s="21"/>
      <c r="D89" s="2"/>
      <c r="E89" s="3"/>
      <c r="F89" s="22">
        <f t="shared" si="2"/>
        <v>0</v>
      </c>
      <c r="G89" s="34"/>
      <c r="H89" s="34"/>
      <c r="I89" s="34"/>
      <c r="J89" s="34"/>
      <c r="K89" s="34"/>
      <c r="L89" s="34"/>
      <c r="M89" s="34"/>
    </row>
    <row r="90" spans="1:13" x14ac:dyDescent="0.2">
      <c r="A90" s="19"/>
      <c r="B90" s="55"/>
      <c r="C90" s="21"/>
      <c r="D90" s="2"/>
      <c r="E90" s="3"/>
      <c r="F90" s="22"/>
      <c r="G90" s="34"/>
      <c r="H90" s="34"/>
      <c r="I90" s="34"/>
      <c r="J90" s="34"/>
      <c r="K90" s="34"/>
      <c r="L90" s="34"/>
      <c r="M90" s="34"/>
    </row>
    <row r="91" spans="1:13" ht="14.25" x14ac:dyDescent="0.2">
      <c r="A91" s="19"/>
      <c r="B91" s="20" t="s">
        <v>53</v>
      </c>
      <c r="C91" s="21"/>
      <c r="D91" s="2"/>
      <c r="E91" s="3"/>
      <c r="F91" s="22"/>
      <c r="G91" s="34"/>
      <c r="H91" s="34"/>
      <c r="I91" s="34"/>
      <c r="J91" s="34"/>
      <c r="K91" s="34"/>
      <c r="L91" s="34"/>
      <c r="M91" s="34"/>
    </row>
    <row r="92" spans="1:13" x14ac:dyDescent="0.2">
      <c r="A92" s="19"/>
      <c r="B92" s="32" t="s">
        <v>52</v>
      </c>
      <c r="C92" s="21"/>
      <c r="D92" s="2"/>
      <c r="E92" s="3"/>
      <c r="F92" s="22"/>
      <c r="G92" s="34"/>
      <c r="H92" s="34"/>
      <c r="I92" s="34"/>
      <c r="J92" s="34"/>
      <c r="K92" s="34"/>
      <c r="L92" s="34"/>
      <c r="M92" s="34"/>
    </row>
    <row r="93" spans="1:13" x14ac:dyDescent="0.2">
      <c r="A93" s="19"/>
      <c r="B93" s="11" t="s">
        <v>92</v>
      </c>
      <c r="C93" s="27" t="s">
        <v>67</v>
      </c>
      <c r="D93" s="2">
        <v>176</v>
      </c>
      <c r="E93" s="3"/>
      <c r="F93" s="22">
        <f>E93*D93</f>
        <v>0</v>
      </c>
      <c r="G93" s="34"/>
      <c r="H93" s="34"/>
      <c r="I93" s="34"/>
      <c r="J93" s="34"/>
      <c r="K93" s="34"/>
      <c r="L93" s="34"/>
      <c r="M93" s="34"/>
    </row>
    <row r="94" spans="1:13" x14ac:dyDescent="0.2">
      <c r="A94" s="19"/>
      <c r="B94" s="11" t="s">
        <v>95</v>
      </c>
      <c r="C94" s="27" t="s">
        <v>27</v>
      </c>
      <c r="D94" s="2">
        <v>125</v>
      </c>
      <c r="E94" s="3"/>
      <c r="F94" s="22">
        <f>E94*D94</f>
        <v>0</v>
      </c>
      <c r="G94" s="34"/>
      <c r="H94" s="34"/>
      <c r="I94" s="34"/>
      <c r="J94" s="34"/>
      <c r="K94" s="34"/>
      <c r="L94" s="34"/>
      <c r="M94" s="34"/>
    </row>
    <row r="95" spans="1:13" x14ac:dyDescent="0.2">
      <c r="A95" s="19"/>
      <c r="B95" s="11" t="s">
        <v>96</v>
      </c>
      <c r="C95" s="27" t="s">
        <v>7</v>
      </c>
      <c r="D95" s="2">
        <v>250</v>
      </c>
      <c r="E95" s="3"/>
      <c r="F95" s="22">
        <f>E95*D95</f>
        <v>0</v>
      </c>
      <c r="G95" s="34"/>
      <c r="H95" s="34"/>
      <c r="I95" s="34"/>
      <c r="J95" s="34"/>
      <c r="K95" s="34"/>
      <c r="L95" s="34"/>
      <c r="M95" s="34"/>
    </row>
    <row r="96" spans="1:13" x14ac:dyDescent="0.2">
      <c r="A96" s="19"/>
      <c r="B96" s="11" t="s">
        <v>97</v>
      </c>
      <c r="C96" s="27" t="s">
        <v>7</v>
      </c>
      <c r="D96" s="2">
        <v>66</v>
      </c>
      <c r="E96" s="3"/>
      <c r="F96" s="22">
        <f>E96*D96</f>
        <v>0</v>
      </c>
      <c r="G96" s="34"/>
      <c r="H96" s="34"/>
      <c r="I96" s="34"/>
      <c r="J96" s="34"/>
      <c r="K96" s="34"/>
      <c r="L96" s="34"/>
      <c r="M96" s="34"/>
    </row>
    <row r="97" spans="1:13" x14ac:dyDescent="0.2">
      <c r="A97" s="19"/>
      <c r="B97" s="11" t="s">
        <v>93</v>
      </c>
      <c r="C97" s="27" t="s">
        <v>27</v>
      </c>
      <c r="D97" s="2">
        <v>19</v>
      </c>
      <c r="E97" s="1"/>
      <c r="F97" s="22">
        <f t="shared" ref="F97:F98" si="3">D97*E97</f>
        <v>0</v>
      </c>
      <c r="G97" s="58"/>
      <c r="H97" s="34"/>
      <c r="I97" s="34"/>
      <c r="J97" s="34"/>
      <c r="K97" s="34"/>
      <c r="L97" s="34"/>
      <c r="M97" s="34"/>
    </row>
    <row r="98" spans="1:13" x14ac:dyDescent="0.2">
      <c r="A98" s="19"/>
      <c r="B98" s="11" t="s">
        <v>94</v>
      </c>
      <c r="C98" s="27" t="s">
        <v>98</v>
      </c>
      <c r="D98" s="2">
        <v>1</v>
      </c>
      <c r="E98" s="3"/>
      <c r="F98" s="22">
        <f t="shared" si="3"/>
        <v>0</v>
      </c>
      <c r="G98" s="58"/>
      <c r="H98" s="34"/>
      <c r="I98" s="34"/>
      <c r="J98" s="34"/>
      <c r="K98" s="34"/>
      <c r="L98" s="34"/>
      <c r="M98" s="34"/>
    </row>
    <row r="99" spans="1:13" x14ac:dyDescent="0.2">
      <c r="A99" s="19"/>
      <c r="B99" s="11"/>
      <c r="C99" s="27"/>
      <c r="D99" s="2"/>
      <c r="E99" s="3"/>
      <c r="F99" s="22"/>
      <c r="G99" s="58"/>
      <c r="H99" s="34"/>
      <c r="I99" s="34"/>
      <c r="J99" s="34"/>
      <c r="K99" s="34"/>
      <c r="L99" s="34"/>
      <c r="M99" s="34"/>
    </row>
    <row r="100" spans="1:13" ht="38.25" x14ac:dyDescent="0.2">
      <c r="A100" s="19"/>
      <c r="B100" s="25" t="s">
        <v>99</v>
      </c>
      <c r="C100" s="27" t="s">
        <v>98</v>
      </c>
      <c r="D100" s="2">
        <v>1</v>
      </c>
      <c r="E100" s="3"/>
      <c r="F100" s="22">
        <f>E100*D100</f>
        <v>0</v>
      </c>
      <c r="G100" s="58"/>
      <c r="H100" s="34"/>
      <c r="I100" s="34"/>
      <c r="J100" s="11"/>
      <c r="K100" s="34"/>
      <c r="L100" s="34"/>
      <c r="M100" s="34"/>
    </row>
    <row r="101" spans="1:13" x14ac:dyDescent="0.2">
      <c r="A101" s="19"/>
      <c r="B101" s="11"/>
      <c r="C101" s="27"/>
      <c r="D101" s="2"/>
      <c r="E101" s="3"/>
      <c r="F101" s="22"/>
      <c r="G101" s="58"/>
      <c r="H101" s="34"/>
      <c r="I101" s="34"/>
      <c r="J101" s="11"/>
      <c r="K101" s="34"/>
      <c r="L101" s="34"/>
      <c r="M101" s="34"/>
    </row>
    <row r="102" spans="1:13" x14ac:dyDescent="0.2">
      <c r="A102" s="19"/>
      <c r="B102" s="25" t="s">
        <v>44</v>
      </c>
      <c r="C102" s="27"/>
      <c r="D102" s="2"/>
      <c r="E102" s="3"/>
      <c r="F102" s="22"/>
      <c r="G102" s="58"/>
      <c r="H102" s="34"/>
      <c r="I102" s="34"/>
      <c r="J102" s="11"/>
      <c r="K102" s="34"/>
      <c r="L102" s="34"/>
      <c r="M102" s="34"/>
    </row>
    <row r="103" spans="1:13" x14ac:dyDescent="0.2">
      <c r="A103" s="19"/>
      <c r="B103" s="25" t="s">
        <v>14</v>
      </c>
      <c r="C103" s="27" t="s">
        <v>100</v>
      </c>
      <c r="D103" s="2">
        <v>1</v>
      </c>
      <c r="E103" s="3"/>
      <c r="F103" s="22">
        <f>E103*D103</f>
        <v>0</v>
      </c>
      <c r="G103" s="58"/>
      <c r="H103" s="34"/>
      <c r="I103" s="34"/>
      <c r="J103" s="11"/>
      <c r="K103" s="34"/>
      <c r="L103" s="34"/>
      <c r="M103" s="34"/>
    </row>
    <row r="104" spans="1:13" x14ac:dyDescent="0.2">
      <c r="A104" s="19"/>
      <c r="B104" s="25" t="s">
        <v>15</v>
      </c>
      <c r="C104" s="27"/>
      <c r="D104" s="2"/>
      <c r="E104" s="3"/>
      <c r="F104" s="22"/>
      <c r="G104" s="58"/>
      <c r="H104" s="34"/>
      <c r="I104" s="34"/>
      <c r="J104" s="11"/>
      <c r="K104" s="34"/>
      <c r="L104" s="34"/>
      <c r="M104" s="34"/>
    </row>
    <row r="105" spans="1:13" x14ac:dyDescent="0.2">
      <c r="A105" s="19"/>
      <c r="B105" s="25" t="s">
        <v>47</v>
      </c>
      <c r="C105" s="27" t="s">
        <v>100</v>
      </c>
      <c r="D105" s="2">
        <v>1.5</v>
      </c>
      <c r="E105" s="3"/>
      <c r="F105" s="22">
        <f>E105*D105</f>
        <v>0</v>
      </c>
      <c r="G105" s="58"/>
      <c r="H105" s="34"/>
      <c r="I105" s="34"/>
      <c r="J105" s="11"/>
      <c r="K105" s="34"/>
      <c r="L105" s="34"/>
      <c r="M105" s="34"/>
    </row>
    <row r="106" spans="1:13" x14ac:dyDescent="0.2">
      <c r="A106" s="19"/>
      <c r="B106" s="11"/>
      <c r="C106" s="27"/>
      <c r="D106" s="2"/>
      <c r="E106" s="3"/>
      <c r="F106" s="22"/>
      <c r="G106" s="58"/>
      <c r="H106" s="34"/>
      <c r="I106" s="34"/>
      <c r="J106" s="11"/>
      <c r="K106" s="34"/>
      <c r="L106" s="34"/>
      <c r="M106" s="34"/>
    </row>
    <row r="107" spans="1:13" x14ac:dyDescent="0.2">
      <c r="A107" s="19"/>
      <c r="B107" s="11"/>
      <c r="C107" s="27"/>
      <c r="D107" s="2"/>
      <c r="E107" s="3"/>
      <c r="F107" s="22"/>
      <c r="G107" s="58"/>
      <c r="H107" s="34"/>
      <c r="I107" s="34"/>
      <c r="J107" s="11"/>
      <c r="K107" s="34"/>
      <c r="L107" s="34"/>
      <c r="M107" s="34"/>
    </row>
    <row r="108" spans="1:13" x14ac:dyDescent="0.2">
      <c r="A108" s="19"/>
      <c r="B108" s="25" t="s">
        <v>64</v>
      </c>
      <c r="C108" s="21" t="s">
        <v>23</v>
      </c>
      <c r="D108" s="2">
        <v>2</v>
      </c>
      <c r="E108" s="3"/>
      <c r="F108" s="22">
        <f t="shared" si="2"/>
        <v>0</v>
      </c>
      <c r="G108" s="34"/>
      <c r="H108" s="34"/>
      <c r="I108" s="34"/>
      <c r="J108" s="34"/>
      <c r="K108" s="34"/>
      <c r="L108" s="34"/>
      <c r="M108" s="34"/>
    </row>
    <row r="109" spans="1:13" x14ac:dyDescent="0.2">
      <c r="A109" s="19"/>
      <c r="C109" s="37"/>
      <c r="D109" s="54"/>
      <c r="E109" s="3"/>
      <c r="F109" s="22">
        <f t="shared" si="2"/>
        <v>0</v>
      </c>
      <c r="G109" s="34"/>
      <c r="H109" s="34"/>
      <c r="I109" s="34"/>
      <c r="J109" s="34"/>
      <c r="K109" s="34"/>
      <c r="L109" s="34"/>
      <c r="M109" s="34"/>
    </row>
    <row r="110" spans="1:13" ht="9" customHeight="1" x14ac:dyDescent="0.2">
      <c r="A110" s="16"/>
      <c r="B110" s="38"/>
      <c r="C110" s="39"/>
      <c r="D110" s="40"/>
      <c r="E110" s="41"/>
      <c r="F110" s="18">
        <f t="shared" si="2"/>
        <v>0</v>
      </c>
      <c r="G110" s="34"/>
      <c r="H110" s="34"/>
      <c r="I110" s="34"/>
      <c r="J110" s="34"/>
      <c r="K110" s="34"/>
      <c r="L110" s="34"/>
      <c r="M110" s="34"/>
    </row>
    <row r="111" spans="1:13" x14ac:dyDescent="0.2">
      <c r="A111" s="19"/>
      <c r="E111" s="43" t="s">
        <v>20</v>
      </c>
      <c r="F111" s="44">
        <f>SUM(F18:F109)</f>
        <v>0</v>
      </c>
      <c r="G111" s="34"/>
      <c r="H111" s="34"/>
      <c r="I111" s="34"/>
      <c r="J111" s="34"/>
      <c r="K111" s="34"/>
      <c r="L111" s="34"/>
      <c r="M111" s="34"/>
    </row>
    <row r="112" spans="1:13" x14ac:dyDescent="0.2">
      <c r="A112" s="19"/>
      <c r="E112" s="43" t="s">
        <v>21</v>
      </c>
      <c r="F112" s="45">
        <f>F111*0.2</f>
        <v>0</v>
      </c>
      <c r="G112" s="34"/>
      <c r="H112" s="34"/>
      <c r="I112" s="34"/>
      <c r="J112" s="34"/>
      <c r="K112" s="34"/>
      <c r="L112" s="34"/>
      <c r="M112" s="34"/>
    </row>
    <row r="113" spans="1:13" x14ac:dyDescent="0.2">
      <c r="A113" s="19"/>
      <c r="E113" s="43" t="s">
        <v>19</v>
      </c>
      <c r="F113" s="44">
        <f>F111+F112</f>
        <v>0</v>
      </c>
      <c r="G113" s="34"/>
      <c r="H113" s="34"/>
      <c r="I113" s="34"/>
      <c r="J113" s="34"/>
      <c r="K113" s="34"/>
      <c r="L113" s="34"/>
      <c r="M113" s="34"/>
    </row>
    <row r="114" spans="1:13" ht="9" customHeight="1" x14ac:dyDescent="0.2">
      <c r="A114" s="46"/>
      <c r="B114" s="47"/>
      <c r="C114" s="48"/>
      <c r="D114" s="48"/>
      <c r="E114" s="49"/>
      <c r="F114" s="50"/>
      <c r="G114" s="34"/>
      <c r="H114" s="34"/>
      <c r="I114" s="34"/>
      <c r="J114" s="34"/>
      <c r="K114" s="34"/>
      <c r="L114" s="34"/>
      <c r="M114" s="34"/>
    </row>
    <row r="115" spans="1:13" x14ac:dyDescent="0.2">
      <c r="G115" s="34"/>
      <c r="H115" s="34"/>
      <c r="I115" s="34"/>
      <c r="J115" s="34"/>
      <c r="K115" s="34"/>
      <c r="L115" s="34"/>
      <c r="M115" s="34"/>
    </row>
    <row r="116" spans="1:13" x14ac:dyDescent="0.2">
      <c r="G116" s="34"/>
      <c r="H116" s="34"/>
      <c r="I116" s="34"/>
      <c r="J116" s="34"/>
      <c r="K116" s="34"/>
      <c r="L116" s="34"/>
      <c r="M116" s="34"/>
    </row>
    <row r="117" spans="1:13" x14ac:dyDescent="0.2">
      <c r="B117" s="11" t="s">
        <v>9</v>
      </c>
      <c r="C117" s="12" t="s">
        <v>10</v>
      </c>
      <c r="G117" s="34"/>
      <c r="H117" s="34"/>
      <c r="I117" s="34"/>
      <c r="J117" s="34"/>
      <c r="K117" s="34"/>
      <c r="L117" s="34"/>
      <c r="M117" s="34"/>
    </row>
    <row r="118" spans="1:13" x14ac:dyDescent="0.2">
      <c r="G118" s="34"/>
      <c r="H118" s="34"/>
      <c r="I118" s="34"/>
      <c r="J118" s="34"/>
      <c r="K118" s="34"/>
      <c r="L118" s="34"/>
      <c r="M118" s="34"/>
    </row>
    <row r="119" spans="1:13" x14ac:dyDescent="0.2">
      <c r="B119" s="11" t="s">
        <v>11</v>
      </c>
    </row>
  </sheetData>
  <mergeCells count="5">
    <mergeCell ref="A1:F1"/>
    <mergeCell ref="A3:B3"/>
    <mergeCell ref="C3:F3"/>
    <mergeCell ref="A5:F6"/>
    <mergeCell ref="A7:F8"/>
  </mergeCells>
  <pageMargins left="0.70866141732283472" right="0.70866141732283472" top="0.74803149606299213" bottom="0.59055118110236227" header="0.31496062992125984" footer="0.31496062992125984"/>
  <pageSetup paperSize="9" scale="76" fitToHeight="0" orientation="portrait" r:id="rId1"/>
  <headerFooter>
    <oddFooter>&amp;C&amp;9Lot 01 - Curage - Désamiantage - Déplombage
16/05/2025 - V1&amp;R&amp;9Page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9"/>
  <sheetViews>
    <sheetView showZeros="0" topLeftCell="A51" zoomScale="70" zoomScaleNormal="70" workbookViewId="0">
      <selection activeCell="K108" sqref="K108"/>
    </sheetView>
  </sheetViews>
  <sheetFormatPr baseColWidth="10" defaultRowHeight="12.75" x14ac:dyDescent="0.2"/>
  <cols>
    <col min="1" max="1" width="5.140625" style="42" customWidth="1"/>
    <col min="2" max="2" width="60.7109375" style="36" customWidth="1"/>
    <col min="3" max="3" width="5.7109375" style="42" customWidth="1"/>
    <col min="4" max="4" width="7.7109375" customWidth="1"/>
    <col min="5" max="5" width="11.7109375" customWidth="1"/>
    <col min="6" max="6" width="12.7109375" customWidth="1"/>
  </cols>
  <sheetData>
    <row r="1" spans="1:12" ht="37.5" customHeight="1" x14ac:dyDescent="0.3">
      <c r="A1" s="65" t="s">
        <v>91</v>
      </c>
      <c r="B1" s="65"/>
      <c r="C1" s="65"/>
      <c r="D1" s="65"/>
      <c r="E1" s="65"/>
      <c r="F1" s="65"/>
      <c r="L1" s="60"/>
    </row>
    <row r="2" spans="1:12" ht="9" customHeight="1" x14ac:dyDescent="0.3">
      <c r="A2" s="4"/>
      <c r="B2" s="5"/>
      <c r="C2" s="4"/>
      <c r="D2" s="4"/>
      <c r="E2" s="4"/>
      <c r="F2" s="4"/>
    </row>
    <row r="3" spans="1:12" ht="18.75" customHeight="1" x14ac:dyDescent="0.3">
      <c r="A3" s="67" t="s">
        <v>28</v>
      </c>
      <c r="B3" s="67"/>
      <c r="C3" s="68"/>
      <c r="D3" s="68"/>
      <c r="E3" s="68"/>
      <c r="F3" s="68"/>
    </row>
    <row r="4" spans="1:12" ht="9" customHeight="1" x14ac:dyDescent="0.3">
      <c r="A4" s="4"/>
      <c r="B4" s="5"/>
      <c r="C4" s="4"/>
      <c r="D4" s="4"/>
      <c r="E4" s="4"/>
      <c r="F4" s="4"/>
    </row>
    <row r="5" spans="1:12" s="7" customFormat="1" x14ac:dyDescent="0.2">
      <c r="A5" s="66" t="s">
        <v>22</v>
      </c>
      <c r="B5" s="66"/>
      <c r="C5" s="66"/>
      <c r="D5" s="66"/>
      <c r="E5" s="66"/>
      <c r="F5" s="66"/>
      <c r="G5" s="6"/>
      <c r="H5" s="6"/>
      <c r="I5" s="6"/>
      <c r="J5" s="6"/>
      <c r="K5" s="6"/>
      <c r="L5" s="6"/>
    </row>
    <row r="6" spans="1:12" s="7" customFormat="1" x14ac:dyDescent="0.2">
      <c r="A6" s="66"/>
      <c r="B6" s="66"/>
      <c r="C6" s="66"/>
      <c r="D6" s="66"/>
      <c r="E6" s="66"/>
      <c r="F6" s="66"/>
      <c r="G6" s="6"/>
      <c r="H6" s="6"/>
      <c r="I6" s="6"/>
      <c r="J6" s="6"/>
      <c r="K6" s="6"/>
      <c r="L6" s="6"/>
    </row>
    <row r="7" spans="1:12" s="7" customFormat="1" ht="12.75" customHeight="1" x14ac:dyDescent="0.2">
      <c r="A7" s="66" t="s">
        <v>17</v>
      </c>
      <c r="B7" s="66"/>
      <c r="C7" s="66"/>
      <c r="D7" s="66"/>
      <c r="E7" s="66"/>
      <c r="F7" s="66"/>
      <c r="G7" s="6"/>
      <c r="H7" s="6"/>
      <c r="I7" s="6"/>
      <c r="J7" s="6"/>
      <c r="K7" s="6"/>
      <c r="L7" s="6"/>
    </row>
    <row r="8" spans="1:12" s="7" customFormat="1" ht="12.75" customHeight="1" x14ac:dyDescent="0.2">
      <c r="A8" s="66"/>
      <c r="B8" s="66"/>
      <c r="C8" s="66"/>
      <c r="D8" s="66"/>
      <c r="E8" s="66"/>
      <c r="F8" s="66"/>
      <c r="G8" s="6"/>
      <c r="H8" s="6"/>
      <c r="I8" s="6"/>
      <c r="J8" s="6"/>
      <c r="K8" s="6"/>
      <c r="L8" s="6"/>
    </row>
    <row r="9" spans="1:12" s="7" customFormat="1" ht="9" customHeight="1" x14ac:dyDescent="0.2">
      <c r="A9" s="8"/>
      <c r="B9" s="8"/>
      <c r="C9" s="8"/>
      <c r="D9" s="8"/>
      <c r="E9" s="8"/>
      <c r="F9" s="8"/>
      <c r="G9" s="9"/>
      <c r="H9" s="9"/>
      <c r="I9" s="9"/>
      <c r="J9" s="9"/>
      <c r="K9" s="9"/>
      <c r="L9" s="9"/>
    </row>
    <row r="10" spans="1:12" s="7" customFormat="1" x14ac:dyDescent="0.2">
      <c r="A10" s="10" t="s">
        <v>16</v>
      </c>
      <c r="B10" s="11"/>
      <c r="C10" s="12"/>
      <c r="G10" s="9"/>
      <c r="H10" s="9"/>
      <c r="I10" s="9"/>
      <c r="J10" s="9"/>
      <c r="K10" s="9"/>
      <c r="L10" s="9"/>
    </row>
    <row r="11" spans="1:12" s="7" customFormat="1" x14ac:dyDescent="0.2">
      <c r="A11" s="10" t="s">
        <v>18</v>
      </c>
      <c r="B11" s="11"/>
      <c r="C11" s="12"/>
      <c r="G11" s="9"/>
      <c r="H11" s="9"/>
      <c r="I11" s="9"/>
      <c r="J11" s="9"/>
      <c r="K11" s="9"/>
      <c r="L11" s="9"/>
    </row>
    <row r="12" spans="1:12" s="7" customFormat="1" x14ac:dyDescent="0.2">
      <c r="A12" s="10" t="s">
        <v>26</v>
      </c>
      <c r="B12" s="11"/>
      <c r="C12" s="12"/>
      <c r="G12" s="9"/>
      <c r="H12" s="9"/>
      <c r="I12" s="9"/>
      <c r="J12" s="9"/>
      <c r="K12" s="9"/>
      <c r="L12" s="9"/>
    </row>
    <row r="13" spans="1:12" s="7" customFormat="1" x14ac:dyDescent="0.2">
      <c r="A13" s="13"/>
      <c r="B13" s="13"/>
      <c r="C13" s="13"/>
      <c r="D13" s="13"/>
      <c r="E13" s="13"/>
      <c r="F13" s="13"/>
      <c r="G13" s="6"/>
      <c r="H13" s="6"/>
      <c r="I13" s="6"/>
      <c r="J13" s="6"/>
      <c r="K13" s="6"/>
      <c r="L13" s="6"/>
    </row>
    <row r="14" spans="1:12" ht="12" customHeight="1" x14ac:dyDescent="0.2">
      <c r="A14" s="14" t="s">
        <v>1</v>
      </c>
      <c r="B14" s="15" t="s">
        <v>2</v>
      </c>
      <c r="C14" s="14" t="s">
        <v>3</v>
      </c>
      <c r="D14" s="14" t="s">
        <v>4</v>
      </c>
      <c r="E14" s="14" t="s">
        <v>5</v>
      </c>
      <c r="F14" s="14" t="s">
        <v>6</v>
      </c>
      <c r="G14" s="9"/>
      <c r="H14" s="9"/>
      <c r="I14" s="9"/>
      <c r="J14" s="9"/>
      <c r="K14" s="9"/>
      <c r="L14" s="9"/>
    </row>
    <row r="15" spans="1:12" ht="14.45" customHeight="1" x14ac:dyDescent="0.2">
      <c r="A15" s="16"/>
      <c r="B15" s="17"/>
      <c r="C15" s="16"/>
      <c r="D15" s="51"/>
      <c r="E15" s="52"/>
      <c r="F15" s="18"/>
      <c r="G15" s="9"/>
      <c r="H15" s="9"/>
      <c r="I15" s="9"/>
      <c r="J15" s="9"/>
      <c r="K15" s="9"/>
      <c r="L15" s="9"/>
    </row>
    <row r="16" spans="1:12" ht="14.25" x14ac:dyDescent="0.2">
      <c r="A16" s="19">
        <v>1</v>
      </c>
      <c r="B16" s="20" t="s">
        <v>13</v>
      </c>
      <c r="C16" s="21"/>
      <c r="D16" s="2"/>
      <c r="E16" s="1"/>
      <c r="F16" s="22">
        <f t="shared" ref="F16:F17" si="0">D16*E16</f>
        <v>0</v>
      </c>
      <c r="G16" s="9"/>
      <c r="H16" s="9"/>
      <c r="I16" s="9"/>
      <c r="J16" s="9"/>
      <c r="K16" s="9"/>
      <c r="L16" s="9"/>
    </row>
    <row r="17" spans="1:12" ht="6" customHeight="1" x14ac:dyDescent="0.2">
      <c r="A17" s="19"/>
      <c r="B17" s="23"/>
      <c r="C17" s="21"/>
      <c r="D17" s="2"/>
      <c r="E17" s="1"/>
      <c r="F17" s="22">
        <f t="shared" si="0"/>
        <v>0</v>
      </c>
      <c r="G17" s="9"/>
      <c r="H17" s="9"/>
      <c r="I17" s="9"/>
      <c r="J17" s="9"/>
      <c r="K17" s="9"/>
      <c r="L17" s="9"/>
    </row>
    <row r="18" spans="1:12" x14ac:dyDescent="0.2">
      <c r="A18" s="24"/>
      <c r="B18" s="25" t="s">
        <v>29</v>
      </c>
      <c r="C18" s="21" t="s">
        <v>0</v>
      </c>
      <c r="D18" s="2">
        <v>1</v>
      </c>
      <c r="E18" s="1">
        <v>500</v>
      </c>
      <c r="F18" s="61">
        <f>D18*E18</f>
        <v>500</v>
      </c>
      <c r="G18" s="9"/>
      <c r="H18" s="9"/>
      <c r="I18" s="9"/>
      <c r="J18" s="9"/>
      <c r="K18" s="9"/>
      <c r="L18" s="9"/>
    </row>
    <row r="19" spans="1:12" x14ac:dyDescent="0.2">
      <c r="A19" s="24"/>
      <c r="B19" s="25" t="s">
        <v>30</v>
      </c>
      <c r="C19" s="21" t="s">
        <v>0</v>
      </c>
      <c r="D19" s="2">
        <v>1</v>
      </c>
      <c r="E19" s="1">
        <v>350</v>
      </c>
      <c r="F19" s="61">
        <f t="shared" ref="F19:F48" si="1">D19*E19</f>
        <v>350</v>
      </c>
      <c r="G19" s="9"/>
      <c r="H19" s="9"/>
      <c r="I19" s="9"/>
      <c r="J19" s="9"/>
      <c r="K19" s="9"/>
      <c r="L19" s="9"/>
    </row>
    <row r="20" spans="1:12" x14ac:dyDescent="0.2">
      <c r="A20" s="24"/>
      <c r="B20" s="25" t="s">
        <v>31</v>
      </c>
      <c r="C20" s="21" t="s">
        <v>7</v>
      </c>
      <c r="D20" s="2">
        <v>2</v>
      </c>
      <c r="E20" s="1">
        <v>350</v>
      </c>
      <c r="F20" s="61">
        <f t="shared" si="1"/>
        <v>700</v>
      </c>
      <c r="G20" s="9"/>
      <c r="H20" s="9"/>
      <c r="I20" s="9"/>
      <c r="J20" s="9"/>
      <c r="K20" s="9"/>
      <c r="L20" s="9"/>
    </row>
    <row r="21" spans="1:12" x14ac:dyDescent="0.2">
      <c r="A21" s="24"/>
      <c r="B21" s="25" t="s">
        <v>24</v>
      </c>
      <c r="C21" s="27" t="s">
        <v>7</v>
      </c>
      <c r="D21" s="2">
        <v>2</v>
      </c>
      <c r="E21" s="1">
        <v>500</v>
      </c>
      <c r="F21" s="61">
        <f t="shared" si="1"/>
        <v>1000</v>
      </c>
      <c r="G21" s="9"/>
      <c r="H21" s="9"/>
      <c r="I21" s="9"/>
      <c r="J21" s="9"/>
      <c r="K21" s="9"/>
      <c r="L21" s="9"/>
    </row>
    <row r="22" spans="1:12" ht="12" customHeight="1" x14ac:dyDescent="0.2">
      <c r="A22" s="24"/>
      <c r="B22" s="25" t="s">
        <v>32</v>
      </c>
      <c r="C22" s="27" t="s">
        <v>0</v>
      </c>
      <c r="D22" s="2">
        <v>1</v>
      </c>
      <c r="E22" s="1">
        <v>350</v>
      </c>
      <c r="F22" s="61">
        <f t="shared" si="1"/>
        <v>350</v>
      </c>
      <c r="G22" s="9"/>
      <c r="H22" s="9"/>
      <c r="I22" s="9"/>
      <c r="J22" s="9"/>
      <c r="K22" s="9"/>
      <c r="L22" s="9"/>
    </row>
    <row r="23" spans="1:12" ht="12" customHeight="1" x14ac:dyDescent="0.2">
      <c r="A23" s="24"/>
      <c r="B23" s="25" t="s">
        <v>33</v>
      </c>
      <c r="C23" s="27" t="s">
        <v>0</v>
      </c>
      <c r="D23" s="2">
        <v>1</v>
      </c>
      <c r="E23" s="1">
        <v>300</v>
      </c>
      <c r="F23" s="61">
        <f t="shared" si="1"/>
        <v>300</v>
      </c>
      <c r="G23" s="9"/>
      <c r="H23" s="9"/>
      <c r="I23" s="9"/>
      <c r="J23" s="9"/>
      <c r="K23" s="9"/>
      <c r="L23" s="9"/>
    </row>
    <row r="24" spans="1:12" ht="12" customHeight="1" x14ac:dyDescent="0.2">
      <c r="A24" s="24"/>
      <c r="B24" s="25"/>
      <c r="C24" s="27"/>
      <c r="D24" s="2"/>
      <c r="E24" s="1"/>
      <c r="F24" s="61">
        <f t="shared" si="1"/>
        <v>0</v>
      </c>
      <c r="G24" s="9"/>
      <c r="H24" s="9"/>
      <c r="I24" s="9"/>
      <c r="J24" s="9"/>
      <c r="K24" s="9"/>
      <c r="L24" s="9"/>
    </row>
    <row r="25" spans="1:12" ht="12" customHeight="1" x14ac:dyDescent="0.2">
      <c r="A25" s="24"/>
      <c r="B25" s="25"/>
      <c r="C25" s="27"/>
      <c r="D25" s="2"/>
      <c r="E25" s="1"/>
      <c r="F25" s="61"/>
      <c r="G25" s="9"/>
      <c r="H25" s="9"/>
      <c r="I25" s="9"/>
      <c r="J25" s="9"/>
      <c r="K25" s="9"/>
      <c r="L25" s="9"/>
    </row>
    <row r="26" spans="1:12" ht="14.25" x14ac:dyDescent="0.2">
      <c r="A26" s="19">
        <v>2</v>
      </c>
      <c r="B26" s="20" t="s">
        <v>12</v>
      </c>
      <c r="C26" s="21"/>
      <c r="D26" s="2"/>
      <c r="E26" s="1"/>
      <c r="F26" s="61">
        <f t="shared" si="1"/>
        <v>0</v>
      </c>
      <c r="G26" s="9"/>
      <c r="H26" s="9"/>
      <c r="I26" s="9"/>
      <c r="J26" s="9"/>
      <c r="K26" s="9"/>
      <c r="L26" s="9"/>
    </row>
    <row r="27" spans="1:12" ht="6" customHeight="1" x14ac:dyDescent="0.2">
      <c r="A27" s="19"/>
      <c r="B27" s="23"/>
      <c r="C27" s="21"/>
      <c r="D27" s="2"/>
      <c r="E27" s="1"/>
      <c r="F27" s="61">
        <f t="shared" si="1"/>
        <v>0</v>
      </c>
    </row>
    <row r="28" spans="1:12" ht="25.5" x14ac:dyDescent="0.2">
      <c r="A28" s="24"/>
      <c r="B28" s="25" t="s">
        <v>72</v>
      </c>
      <c r="C28" s="21" t="s">
        <v>0</v>
      </c>
      <c r="D28" s="2">
        <v>1</v>
      </c>
      <c r="E28" s="1">
        <v>5500</v>
      </c>
      <c r="F28" s="61">
        <f t="shared" si="1"/>
        <v>5500</v>
      </c>
      <c r="G28" s="26"/>
      <c r="H28" s="26"/>
      <c r="I28" s="26"/>
      <c r="J28" s="26"/>
    </row>
    <row r="29" spans="1:12" x14ac:dyDescent="0.2">
      <c r="A29" s="24"/>
      <c r="B29" s="25" t="s">
        <v>60</v>
      </c>
      <c r="C29" s="21" t="s">
        <v>23</v>
      </c>
      <c r="D29" s="2">
        <v>2</v>
      </c>
      <c r="E29" s="1">
        <v>200</v>
      </c>
      <c r="F29" s="61">
        <f t="shared" si="1"/>
        <v>400</v>
      </c>
      <c r="G29" s="56"/>
      <c r="H29" s="26"/>
      <c r="I29" s="26"/>
      <c r="J29" s="26"/>
    </row>
    <row r="30" spans="1:12" x14ac:dyDescent="0.2">
      <c r="A30" s="24"/>
      <c r="B30" s="25" t="s">
        <v>62</v>
      </c>
      <c r="C30" s="21" t="s">
        <v>0</v>
      </c>
      <c r="D30" s="2">
        <v>1</v>
      </c>
      <c r="E30" s="1">
        <v>1250</v>
      </c>
      <c r="F30" s="61">
        <f t="shared" si="1"/>
        <v>1250</v>
      </c>
      <c r="G30" s="26"/>
      <c r="H30" s="26"/>
      <c r="I30" s="26"/>
      <c r="J30" s="26"/>
    </row>
    <row r="31" spans="1:12" x14ac:dyDescent="0.2">
      <c r="A31" s="24"/>
      <c r="B31" s="25" t="s">
        <v>61</v>
      </c>
      <c r="C31" s="21" t="s">
        <v>69</v>
      </c>
      <c r="D31" s="2"/>
      <c r="E31" s="1"/>
      <c r="F31" s="61">
        <f t="shared" si="1"/>
        <v>0</v>
      </c>
      <c r="G31" s="26"/>
      <c r="H31" s="26"/>
      <c r="I31" s="26"/>
      <c r="J31" s="26"/>
    </row>
    <row r="32" spans="1:12" x14ac:dyDescent="0.2">
      <c r="A32" s="24"/>
      <c r="B32" s="25" t="s">
        <v>34</v>
      </c>
      <c r="C32" s="27" t="s">
        <v>0</v>
      </c>
      <c r="D32" s="2">
        <v>1</v>
      </c>
      <c r="E32" s="1">
        <v>435</v>
      </c>
      <c r="F32" s="61">
        <f t="shared" si="1"/>
        <v>435</v>
      </c>
      <c r="G32" s="26"/>
      <c r="H32" s="26"/>
      <c r="I32" s="26"/>
      <c r="J32" s="26"/>
    </row>
    <row r="33" spans="1:12" x14ac:dyDescent="0.2">
      <c r="A33" s="24"/>
      <c r="B33" s="25" t="s">
        <v>25</v>
      </c>
      <c r="C33" s="27" t="s">
        <v>0</v>
      </c>
      <c r="D33" s="2">
        <v>1</v>
      </c>
      <c r="E33" s="1">
        <v>200</v>
      </c>
      <c r="F33" s="61">
        <f t="shared" si="1"/>
        <v>200</v>
      </c>
      <c r="G33" s="26"/>
      <c r="H33" s="26"/>
      <c r="I33" s="26"/>
      <c r="J33" s="26"/>
    </row>
    <row r="34" spans="1:12" ht="25.5" x14ac:dyDescent="0.2">
      <c r="A34" s="24"/>
      <c r="B34" s="25" t="s">
        <v>71</v>
      </c>
      <c r="C34" s="27" t="s">
        <v>0</v>
      </c>
      <c r="D34" s="2">
        <v>1</v>
      </c>
      <c r="E34" s="1">
        <v>1680</v>
      </c>
      <c r="F34" s="61">
        <f t="shared" si="1"/>
        <v>1680</v>
      </c>
      <c r="G34" s="26"/>
      <c r="H34" s="26"/>
      <c r="I34" s="26"/>
      <c r="J34" s="26"/>
    </row>
    <row r="35" spans="1:12" ht="38.25" x14ac:dyDescent="0.2">
      <c r="A35" s="24"/>
      <c r="B35" s="25" t="s">
        <v>70</v>
      </c>
      <c r="C35" s="27" t="s">
        <v>63</v>
      </c>
      <c r="D35" s="2">
        <v>1</v>
      </c>
      <c r="E35" s="1">
        <v>1925</v>
      </c>
      <c r="F35" s="61">
        <f t="shared" si="1"/>
        <v>1925</v>
      </c>
      <c r="G35" s="26"/>
      <c r="H35" s="26"/>
      <c r="I35" s="26"/>
      <c r="J35" s="26"/>
    </row>
    <row r="36" spans="1:12" ht="38.25" x14ac:dyDescent="0.2">
      <c r="A36" s="24"/>
      <c r="B36" s="25" t="s">
        <v>73</v>
      </c>
      <c r="C36" s="21" t="s">
        <v>0</v>
      </c>
      <c r="D36" s="2">
        <v>1</v>
      </c>
      <c r="E36" s="1">
        <v>2250</v>
      </c>
      <c r="F36" s="61">
        <f t="shared" si="1"/>
        <v>2250</v>
      </c>
      <c r="G36" s="26"/>
      <c r="H36" s="26"/>
      <c r="I36" s="26"/>
      <c r="J36" s="26"/>
    </row>
    <row r="37" spans="1:12" ht="15" customHeight="1" x14ac:dyDescent="0.2">
      <c r="A37" s="19"/>
      <c r="B37" s="20"/>
      <c r="C37" s="21"/>
      <c r="D37" s="2"/>
      <c r="E37" s="1"/>
      <c r="F37" s="61">
        <f t="shared" si="1"/>
        <v>0</v>
      </c>
      <c r="G37" s="9"/>
      <c r="H37" s="9"/>
      <c r="I37" s="9"/>
      <c r="J37" s="9"/>
      <c r="K37" s="9"/>
      <c r="L37" s="9"/>
    </row>
    <row r="38" spans="1:12" ht="15" customHeight="1" x14ac:dyDescent="0.2">
      <c r="A38" s="19"/>
      <c r="B38" s="11"/>
      <c r="C38" s="21"/>
      <c r="D38" s="2"/>
      <c r="E38" s="3"/>
      <c r="F38" s="61">
        <f t="shared" si="1"/>
        <v>0</v>
      </c>
    </row>
    <row r="39" spans="1:12" ht="13.5" customHeight="1" x14ac:dyDescent="0.2">
      <c r="A39" s="19"/>
      <c r="B39" s="20" t="s">
        <v>53</v>
      </c>
      <c r="C39" s="21"/>
      <c r="D39" s="2"/>
      <c r="E39" s="1"/>
      <c r="F39" s="61">
        <f t="shared" si="1"/>
        <v>0</v>
      </c>
    </row>
    <row r="40" spans="1:12" x14ac:dyDescent="0.2">
      <c r="A40" s="24"/>
      <c r="B40" s="25" t="s">
        <v>35</v>
      </c>
      <c r="C40" s="21" t="s">
        <v>7</v>
      </c>
      <c r="D40" s="2">
        <v>2</v>
      </c>
      <c r="E40" s="1">
        <v>1250</v>
      </c>
      <c r="F40" s="61">
        <f t="shared" si="1"/>
        <v>2500</v>
      </c>
      <c r="G40" s="56"/>
      <c r="I40" s="30"/>
    </row>
    <row r="41" spans="1:12" x14ac:dyDescent="0.2">
      <c r="A41" s="24"/>
      <c r="B41" s="25" t="s">
        <v>36</v>
      </c>
      <c r="C41" s="21" t="s">
        <v>7</v>
      </c>
      <c r="D41" s="2">
        <v>1</v>
      </c>
      <c r="E41" s="1">
        <v>1400</v>
      </c>
      <c r="F41" s="61">
        <f t="shared" si="1"/>
        <v>1400</v>
      </c>
      <c r="G41" s="56"/>
    </row>
    <row r="42" spans="1:12" x14ac:dyDescent="0.2">
      <c r="A42" s="24"/>
      <c r="B42" s="25" t="s">
        <v>49</v>
      </c>
      <c r="C42" s="27" t="s">
        <v>0</v>
      </c>
      <c r="D42" s="2">
        <v>1</v>
      </c>
      <c r="E42" s="1">
        <f>(380*26)+6000</f>
        <v>15880</v>
      </c>
      <c r="F42" s="61">
        <f t="shared" si="1"/>
        <v>15880</v>
      </c>
      <c r="G42" s="7" t="s">
        <v>79</v>
      </c>
      <c r="H42" s="28"/>
    </row>
    <row r="43" spans="1:12" x14ac:dyDescent="0.2">
      <c r="A43" s="24"/>
      <c r="B43" s="25" t="s">
        <v>66</v>
      </c>
      <c r="C43" s="27" t="s">
        <v>69</v>
      </c>
      <c r="D43" s="2"/>
      <c r="E43" s="1"/>
      <c r="F43" s="61">
        <f t="shared" si="1"/>
        <v>0</v>
      </c>
    </row>
    <row r="44" spans="1:12" x14ac:dyDescent="0.2">
      <c r="A44" s="24"/>
      <c r="B44" s="23" t="s">
        <v>51</v>
      </c>
      <c r="C44" s="27" t="s">
        <v>0</v>
      </c>
      <c r="D44" s="2">
        <v>1</v>
      </c>
      <c r="E44" s="1">
        <v>2880</v>
      </c>
      <c r="F44" s="61">
        <f t="shared" si="1"/>
        <v>2880</v>
      </c>
      <c r="G44" s="7" t="s">
        <v>80</v>
      </c>
      <c r="H44" s="31"/>
    </row>
    <row r="45" spans="1:12" ht="12" customHeight="1" x14ac:dyDescent="0.2">
      <c r="A45" s="24"/>
      <c r="B45" s="23"/>
      <c r="C45" s="21"/>
      <c r="D45" s="2"/>
      <c r="E45" s="1"/>
      <c r="F45" s="61">
        <f t="shared" si="1"/>
        <v>0</v>
      </c>
    </row>
    <row r="46" spans="1:12" x14ac:dyDescent="0.2">
      <c r="A46" s="24"/>
      <c r="B46" s="32" t="s">
        <v>52</v>
      </c>
      <c r="C46" s="21"/>
      <c r="D46" s="2"/>
      <c r="E46" s="1"/>
      <c r="F46" s="61">
        <f t="shared" si="1"/>
        <v>0</v>
      </c>
      <c r="G46" s="33"/>
      <c r="H46" s="31"/>
      <c r="I46" s="31"/>
    </row>
    <row r="47" spans="1:12" x14ac:dyDescent="0.2">
      <c r="A47" s="24"/>
      <c r="B47" s="29" t="s">
        <v>82</v>
      </c>
      <c r="C47" s="27" t="s">
        <v>67</v>
      </c>
      <c r="D47" s="2">
        <v>257</v>
      </c>
      <c r="E47" s="53">
        <v>65</v>
      </c>
      <c r="F47" s="61">
        <f t="shared" si="1"/>
        <v>16705</v>
      </c>
      <c r="G47" s="7" t="s">
        <v>83</v>
      </c>
      <c r="H47" s="31"/>
      <c r="I47" s="31"/>
    </row>
    <row r="48" spans="1:12" x14ac:dyDescent="0.2">
      <c r="A48" s="24"/>
      <c r="B48" s="29" t="s">
        <v>74</v>
      </c>
      <c r="C48" s="27" t="s">
        <v>67</v>
      </c>
      <c r="D48" s="2">
        <v>87</v>
      </c>
      <c r="E48" s="53">
        <v>95</v>
      </c>
      <c r="F48" s="61">
        <f t="shared" si="1"/>
        <v>8265</v>
      </c>
      <c r="G48" s="7" t="s">
        <v>84</v>
      </c>
      <c r="H48" s="31"/>
      <c r="I48" s="31"/>
    </row>
    <row r="49" spans="1:8" x14ac:dyDescent="0.2">
      <c r="A49" s="19"/>
      <c r="B49" s="29" t="s">
        <v>75</v>
      </c>
      <c r="C49" s="27" t="s">
        <v>27</v>
      </c>
      <c r="D49" s="2">
        <v>30</v>
      </c>
      <c r="E49" s="53">
        <v>56</v>
      </c>
      <c r="F49" s="61">
        <f t="shared" ref="F49:F108" si="2">D49*E49</f>
        <v>1680</v>
      </c>
      <c r="G49" s="57"/>
    </row>
    <row r="50" spans="1:8" x14ac:dyDescent="0.2">
      <c r="A50" s="19"/>
      <c r="B50" s="29" t="s">
        <v>76</v>
      </c>
      <c r="C50" s="27" t="s">
        <v>67</v>
      </c>
      <c r="D50" s="2">
        <v>146</v>
      </c>
      <c r="E50" s="53">
        <v>47</v>
      </c>
      <c r="F50" s="61">
        <f t="shared" si="2"/>
        <v>6862</v>
      </c>
      <c r="G50" s="12" t="s">
        <v>85</v>
      </c>
    </row>
    <row r="51" spans="1:8" x14ac:dyDescent="0.2">
      <c r="A51" s="19"/>
      <c r="B51" s="29"/>
      <c r="C51" s="27"/>
      <c r="D51" s="2"/>
      <c r="E51" s="53"/>
      <c r="F51" s="61">
        <f t="shared" si="2"/>
        <v>0</v>
      </c>
    </row>
    <row r="52" spans="1:8" x14ac:dyDescent="0.2">
      <c r="A52" s="24"/>
      <c r="B52" s="25" t="s">
        <v>55</v>
      </c>
      <c r="C52" s="27" t="s">
        <v>0</v>
      </c>
      <c r="D52" s="2">
        <v>1</v>
      </c>
      <c r="E52" s="1">
        <v>2400</v>
      </c>
      <c r="F52" s="61">
        <f t="shared" si="2"/>
        <v>2400</v>
      </c>
      <c r="G52" s="7" t="s">
        <v>87</v>
      </c>
      <c r="H52" s="31"/>
    </row>
    <row r="53" spans="1:8" x14ac:dyDescent="0.2">
      <c r="A53" s="24"/>
      <c r="B53" s="25"/>
      <c r="C53" s="27"/>
      <c r="D53" s="2"/>
      <c r="E53" s="1"/>
      <c r="F53" s="61">
        <f t="shared" si="2"/>
        <v>0</v>
      </c>
      <c r="H53" s="31"/>
    </row>
    <row r="54" spans="1:8" x14ac:dyDescent="0.2">
      <c r="A54" s="24"/>
      <c r="B54" s="25" t="s">
        <v>37</v>
      </c>
      <c r="C54" s="21"/>
      <c r="D54" s="2"/>
      <c r="E54" s="1"/>
      <c r="F54" s="61">
        <f t="shared" si="2"/>
        <v>0</v>
      </c>
    </row>
    <row r="55" spans="1:8" x14ac:dyDescent="0.2">
      <c r="A55" s="24"/>
      <c r="B55" s="25" t="s">
        <v>38</v>
      </c>
      <c r="C55" s="21" t="s">
        <v>7</v>
      </c>
      <c r="D55" s="2">
        <v>8</v>
      </c>
      <c r="E55" s="1">
        <v>220</v>
      </c>
      <c r="F55" s="61">
        <f>D55*E55</f>
        <v>1760</v>
      </c>
    </row>
    <row r="56" spans="1:8" x14ac:dyDescent="0.2">
      <c r="A56" s="24"/>
      <c r="B56" s="25" t="s">
        <v>39</v>
      </c>
      <c r="C56" s="21" t="s">
        <v>7</v>
      </c>
      <c r="D56" s="2">
        <v>4</v>
      </c>
      <c r="E56" s="1">
        <v>290</v>
      </c>
      <c r="F56" s="61">
        <f t="shared" si="2"/>
        <v>1160</v>
      </c>
    </row>
    <row r="57" spans="1:8" x14ac:dyDescent="0.2">
      <c r="A57" s="24"/>
      <c r="B57" s="25" t="s">
        <v>40</v>
      </c>
      <c r="C57" s="21" t="s">
        <v>7</v>
      </c>
      <c r="D57" s="2">
        <v>7</v>
      </c>
      <c r="E57" s="1">
        <v>220</v>
      </c>
      <c r="F57" s="61">
        <f t="shared" si="2"/>
        <v>1540</v>
      </c>
    </row>
    <row r="58" spans="1:8" x14ac:dyDescent="0.2">
      <c r="A58" s="24"/>
      <c r="B58" s="23" t="s">
        <v>41</v>
      </c>
      <c r="C58" s="21" t="s">
        <v>7</v>
      </c>
      <c r="D58" s="2">
        <v>4</v>
      </c>
      <c r="E58" s="1">
        <v>65</v>
      </c>
      <c r="F58" s="61">
        <f t="shared" si="2"/>
        <v>260</v>
      </c>
    </row>
    <row r="59" spans="1:8" x14ac:dyDescent="0.2">
      <c r="A59" s="24"/>
      <c r="B59" s="25" t="s">
        <v>42</v>
      </c>
      <c r="C59" s="21" t="s">
        <v>7</v>
      </c>
      <c r="D59" s="2">
        <v>8</v>
      </c>
      <c r="E59" s="1">
        <v>220</v>
      </c>
      <c r="F59" s="61">
        <f t="shared" si="2"/>
        <v>1760</v>
      </c>
    </row>
    <row r="60" spans="1:8" x14ac:dyDescent="0.2">
      <c r="A60" s="24"/>
      <c r="B60" s="25" t="s">
        <v>43</v>
      </c>
      <c r="C60" s="27" t="s">
        <v>7</v>
      </c>
      <c r="D60" s="2">
        <v>8</v>
      </c>
      <c r="E60" s="1">
        <v>220</v>
      </c>
      <c r="F60" s="61">
        <f t="shared" si="2"/>
        <v>1760</v>
      </c>
    </row>
    <row r="61" spans="1:8" ht="12" customHeight="1" x14ac:dyDescent="0.2">
      <c r="A61" s="24"/>
      <c r="B61" s="23"/>
      <c r="C61" s="21"/>
      <c r="D61" s="2"/>
      <c r="E61" s="1"/>
      <c r="F61" s="61">
        <f t="shared" si="2"/>
        <v>0</v>
      </c>
    </row>
    <row r="62" spans="1:8" x14ac:dyDescent="0.2">
      <c r="A62" s="24"/>
      <c r="B62" s="25" t="s">
        <v>44</v>
      </c>
      <c r="C62" s="21"/>
      <c r="D62" s="2"/>
      <c r="E62" s="1"/>
      <c r="F62" s="61">
        <f t="shared" si="2"/>
        <v>0</v>
      </c>
    </row>
    <row r="63" spans="1:8" x14ac:dyDescent="0.2">
      <c r="A63" s="19"/>
      <c r="B63" s="25" t="s">
        <v>14</v>
      </c>
      <c r="C63" s="21" t="s">
        <v>8</v>
      </c>
      <c r="D63" s="2">
        <v>5</v>
      </c>
      <c r="E63" s="1">
        <v>850</v>
      </c>
      <c r="F63" s="61">
        <f t="shared" si="2"/>
        <v>4250</v>
      </c>
      <c r="G63" s="7" t="s">
        <v>90</v>
      </c>
    </row>
    <row r="64" spans="1:8" x14ac:dyDescent="0.2">
      <c r="A64" s="19"/>
      <c r="B64" s="25" t="s">
        <v>15</v>
      </c>
      <c r="C64" s="21" t="s">
        <v>8</v>
      </c>
      <c r="D64" s="2"/>
      <c r="E64" s="1"/>
      <c r="F64" s="61">
        <f t="shared" si="2"/>
        <v>0</v>
      </c>
      <c r="H64" s="31"/>
    </row>
    <row r="65" spans="1:13" x14ac:dyDescent="0.2">
      <c r="A65" s="19"/>
      <c r="B65" s="25" t="s">
        <v>47</v>
      </c>
      <c r="C65" s="21" t="s">
        <v>8</v>
      </c>
      <c r="D65" s="2"/>
      <c r="E65" s="1"/>
      <c r="F65" s="61">
        <f t="shared" si="2"/>
        <v>0</v>
      </c>
    </row>
    <row r="66" spans="1:13" ht="15" customHeight="1" x14ac:dyDescent="0.2">
      <c r="A66" s="19"/>
      <c r="B66" s="11"/>
      <c r="C66" s="21"/>
      <c r="D66" s="2"/>
      <c r="E66" s="3"/>
      <c r="F66" s="61">
        <f t="shared" si="2"/>
        <v>0</v>
      </c>
      <c r="G66" s="34"/>
      <c r="H66" s="34"/>
      <c r="I66" s="34"/>
      <c r="J66" s="34"/>
      <c r="K66" s="34"/>
      <c r="L66" s="34"/>
      <c r="M66" s="34"/>
    </row>
    <row r="67" spans="1:13" ht="13.5" customHeight="1" x14ac:dyDescent="0.2">
      <c r="A67" s="19"/>
      <c r="B67" s="20" t="s">
        <v>54</v>
      </c>
      <c r="C67" s="21"/>
      <c r="D67" s="2"/>
      <c r="E67" s="1"/>
      <c r="F67" s="61">
        <f t="shared" si="2"/>
        <v>0</v>
      </c>
      <c r="G67" s="34"/>
      <c r="H67" s="34"/>
      <c r="I67" s="34"/>
      <c r="J67" s="34"/>
      <c r="K67" s="34"/>
      <c r="L67" s="34"/>
      <c r="M67" s="34"/>
    </row>
    <row r="68" spans="1:13" ht="13.5" customHeight="1" x14ac:dyDescent="0.2">
      <c r="A68" s="19"/>
      <c r="B68" s="25" t="s">
        <v>35</v>
      </c>
      <c r="C68" s="21" t="s">
        <v>7</v>
      </c>
      <c r="D68" s="2">
        <v>2</v>
      </c>
      <c r="E68" s="1">
        <v>1250</v>
      </c>
      <c r="F68" s="61">
        <f t="shared" si="2"/>
        <v>2500</v>
      </c>
      <c r="G68" s="58"/>
      <c r="H68" s="34"/>
      <c r="I68" s="34"/>
      <c r="J68" s="34"/>
      <c r="K68" s="34"/>
      <c r="L68" s="34"/>
      <c r="M68" s="34"/>
    </row>
    <row r="69" spans="1:13" ht="13.5" customHeight="1" x14ac:dyDescent="0.2">
      <c r="A69" s="19"/>
      <c r="B69" s="23" t="s">
        <v>48</v>
      </c>
      <c r="C69" s="27" t="s">
        <v>0</v>
      </c>
      <c r="D69" s="2">
        <v>1</v>
      </c>
      <c r="E69" s="1">
        <v>750</v>
      </c>
      <c r="F69" s="61">
        <f t="shared" si="2"/>
        <v>750</v>
      </c>
      <c r="G69" s="63" t="s">
        <v>86</v>
      </c>
      <c r="H69" s="34"/>
      <c r="I69" s="34"/>
      <c r="J69" s="34"/>
      <c r="K69" s="34"/>
      <c r="L69" s="34"/>
      <c r="M69" s="34"/>
    </row>
    <row r="70" spans="1:13" x14ac:dyDescent="0.2">
      <c r="A70" s="19"/>
      <c r="B70" s="25" t="s">
        <v>50</v>
      </c>
      <c r="C70" s="27" t="s">
        <v>69</v>
      </c>
      <c r="D70" s="2">
        <v>1</v>
      </c>
      <c r="E70" s="1"/>
      <c r="F70" s="61">
        <f t="shared" si="2"/>
        <v>0</v>
      </c>
      <c r="G70" s="34"/>
      <c r="H70" s="34"/>
      <c r="I70" s="34"/>
      <c r="J70" s="34"/>
      <c r="K70" s="34"/>
      <c r="L70" s="34"/>
      <c r="M70" s="34"/>
    </row>
    <row r="71" spans="1:13" x14ac:dyDescent="0.2">
      <c r="A71" s="19"/>
      <c r="B71" s="23" t="s">
        <v>51</v>
      </c>
      <c r="C71" s="27" t="s">
        <v>0</v>
      </c>
      <c r="D71" s="2">
        <v>1</v>
      </c>
      <c r="E71" s="1">
        <v>480</v>
      </c>
      <c r="F71" s="61">
        <f t="shared" si="2"/>
        <v>480</v>
      </c>
      <c r="G71" s="63" t="s">
        <v>81</v>
      </c>
      <c r="H71" s="34"/>
      <c r="I71" s="34"/>
      <c r="J71" s="34"/>
      <c r="K71" s="34"/>
      <c r="L71" s="34"/>
      <c r="M71" s="34"/>
    </row>
    <row r="72" spans="1:13" x14ac:dyDescent="0.2">
      <c r="A72" s="19"/>
      <c r="B72" s="23"/>
      <c r="C72" s="27"/>
      <c r="D72" s="2"/>
      <c r="E72" s="1"/>
      <c r="F72" s="61"/>
      <c r="G72" s="63"/>
      <c r="H72" s="34"/>
      <c r="I72" s="34"/>
      <c r="J72" s="34"/>
      <c r="K72" s="34"/>
      <c r="L72" s="34"/>
      <c r="M72" s="34"/>
    </row>
    <row r="73" spans="1:13" x14ac:dyDescent="0.2">
      <c r="A73" s="19"/>
      <c r="B73" s="25" t="s">
        <v>88</v>
      </c>
      <c r="C73" s="27" t="s">
        <v>0</v>
      </c>
      <c r="D73" s="2">
        <v>1</v>
      </c>
      <c r="E73" s="1">
        <v>225</v>
      </c>
      <c r="F73" s="61">
        <f>E73*D73</f>
        <v>225</v>
      </c>
      <c r="G73" s="63" t="s">
        <v>89</v>
      </c>
      <c r="H73" s="34"/>
      <c r="I73" s="34"/>
      <c r="J73" s="34"/>
      <c r="K73" s="34"/>
      <c r="L73" s="34"/>
      <c r="M73" s="34"/>
    </row>
    <row r="74" spans="1:13" ht="12" customHeight="1" x14ac:dyDescent="0.2">
      <c r="A74" s="19"/>
      <c r="B74" s="23"/>
      <c r="C74" s="21"/>
      <c r="D74" s="2"/>
      <c r="E74" s="1"/>
      <c r="F74" s="61">
        <f t="shared" si="2"/>
        <v>0</v>
      </c>
      <c r="G74" s="34"/>
      <c r="H74" s="34"/>
      <c r="I74" s="34"/>
      <c r="J74" s="34"/>
      <c r="K74" s="34"/>
      <c r="L74" s="34"/>
      <c r="M74" s="34"/>
    </row>
    <row r="75" spans="1:13" x14ac:dyDescent="0.2">
      <c r="A75" s="19"/>
      <c r="B75" s="25" t="s">
        <v>65</v>
      </c>
      <c r="C75" s="21"/>
      <c r="D75" s="2"/>
      <c r="E75" s="1"/>
      <c r="F75" s="61">
        <f t="shared" si="2"/>
        <v>0</v>
      </c>
      <c r="G75" s="34"/>
      <c r="H75" s="34"/>
      <c r="I75" s="34"/>
      <c r="J75" s="34"/>
      <c r="K75" s="34"/>
      <c r="L75" s="34"/>
      <c r="M75" s="34"/>
    </row>
    <row r="76" spans="1:13" x14ac:dyDescent="0.2">
      <c r="A76" s="19"/>
      <c r="B76" s="11" t="s">
        <v>77</v>
      </c>
      <c r="C76" s="27" t="s">
        <v>0</v>
      </c>
      <c r="D76" s="64">
        <v>1</v>
      </c>
      <c r="E76" s="1">
        <v>250</v>
      </c>
      <c r="F76" s="61">
        <f t="shared" si="2"/>
        <v>250</v>
      </c>
      <c r="G76" s="58"/>
      <c r="H76" s="34"/>
      <c r="I76" s="34"/>
      <c r="J76" s="34"/>
      <c r="K76" s="34"/>
      <c r="L76" s="34"/>
      <c r="M76" s="34"/>
    </row>
    <row r="77" spans="1:13" ht="28.9" customHeight="1" x14ac:dyDescent="0.2">
      <c r="A77" s="19"/>
      <c r="B77" s="11" t="s">
        <v>78</v>
      </c>
      <c r="C77" s="27" t="s">
        <v>0</v>
      </c>
      <c r="D77" s="2">
        <v>1</v>
      </c>
      <c r="E77" s="1">
        <v>550</v>
      </c>
      <c r="F77" s="61">
        <f>E77*D77</f>
        <v>550</v>
      </c>
      <c r="G77" s="58"/>
      <c r="H77" s="34"/>
      <c r="I77" s="34"/>
      <c r="J77" s="34"/>
      <c r="K77" s="34"/>
      <c r="L77" s="34"/>
      <c r="M77" s="34"/>
    </row>
    <row r="78" spans="1:13" x14ac:dyDescent="0.2">
      <c r="A78" s="19"/>
      <c r="B78" s="32" t="s">
        <v>56</v>
      </c>
      <c r="C78" s="21"/>
      <c r="D78" s="2"/>
      <c r="E78" s="1"/>
      <c r="F78" s="22">
        <f t="shared" si="2"/>
        <v>0</v>
      </c>
      <c r="G78" s="34"/>
      <c r="H78" s="34"/>
      <c r="I78" s="34"/>
      <c r="J78" s="34"/>
      <c r="K78" s="34"/>
      <c r="L78" s="34"/>
      <c r="M78" s="34"/>
    </row>
    <row r="79" spans="1:13" ht="13.15" customHeight="1" x14ac:dyDescent="0.2">
      <c r="A79" s="19"/>
      <c r="B79" s="25" t="s">
        <v>45</v>
      </c>
      <c r="C79" s="21" t="s">
        <v>7</v>
      </c>
      <c r="D79" s="2">
        <v>1</v>
      </c>
      <c r="E79" s="1">
        <v>400</v>
      </c>
      <c r="F79" s="22">
        <f t="shared" si="2"/>
        <v>400</v>
      </c>
      <c r="G79" s="34"/>
      <c r="H79" s="35"/>
      <c r="I79" s="34"/>
      <c r="J79" s="34"/>
      <c r="K79" s="34"/>
      <c r="L79" s="34"/>
      <c r="M79" s="34"/>
    </row>
    <row r="80" spans="1:13" ht="14.25" x14ac:dyDescent="0.2">
      <c r="A80" s="19"/>
      <c r="B80" s="25" t="s">
        <v>57</v>
      </c>
      <c r="C80" s="21" t="s">
        <v>7</v>
      </c>
      <c r="D80" s="2">
        <v>8</v>
      </c>
      <c r="E80" s="1">
        <v>65</v>
      </c>
      <c r="F80" s="22">
        <f t="shared" si="2"/>
        <v>520</v>
      </c>
      <c r="G80" s="34"/>
      <c r="H80" s="35"/>
      <c r="I80" s="34"/>
      <c r="J80" s="62"/>
      <c r="K80" s="34"/>
      <c r="L80" s="34"/>
      <c r="M80" s="34"/>
    </row>
    <row r="81" spans="1:13" x14ac:dyDescent="0.2">
      <c r="A81" s="19"/>
      <c r="B81" s="25" t="s">
        <v>58</v>
      </c>
      <c r="C81" s="21" t="s">
        <v>7</v>
      </c>
      <c r="D81" s="2">
        <v>1</v>
      </c>
      <c r="E81" s="1">
        <v>290</v>
      </c>
      <c r="F81" s="22">
        <f t="shared" si="2"/>
        <v>290</v>
      </c>
      <c r="G81" s="58"/>
      <c r="H81" s="35">
        <f>SUM(J114)</f>
        <v>0</v>
      </c>
      <c r="I81" s="34"/>
      <c r="J81" s="34"/>
      <c r="K81" s="34"/>
      <c r="L81" s="34"/>
      <c r="M81" s="34"/>
    </row>
    <row r="82" spans="1:13" x14ac:dyDescent="0.2">
      <c r="A82" s="19"/>
      <c r="B82" s="25" t="s">
        <v>59</v>
      </c>
      <c r="C82" s="21" t="s">
        <v>7</v>
      </c>
      <c r="D82" s="2">
        <v>8</v>
      </c>
      <c r="E82" s="1">
        <v>65</v>
      </c>
      <c r="F82" s="22">
        <f t="shared" si="2"/>
        <v>520</v>
      </c>
      <c r="G82" s="59"/>
      <c r="H82" s="35"/>
      <c r="I82" s="34"/>
      <c r="J82" s="34"/>
      <c r="K82" s="34"/>
      <c r="L82" s="34"/>
      <c r="M82" s="34"/>
    </row>
    <row r="83" spans="1:13" ht="6.75" customHeight="1" x14ac:dyDescent="0.2">
      <c r="A83" s="19"/>
      <c r="B83" s="23"/>
      <c r="C83" s="21"/>
      <c r="D83" s="2"/>
      <c r="E83" s="1"/>
      <c r="F83" s="22">
        <f t="shared" si="2"/>
        <v>0</v>
      </c>
      <c r="G83" s="59"/>
      <c r="H83" s="34"/>
      <c r="I83" s="34"/>
      <c r="J83" s="34"/>
      <c r="K83" s="34"/>
      <c r="L83" s="34"/>
      <c r="M83" s="34"/>
    </row>
    <row r="84" spans="1:13" ht="12.75" customHeight="1" x14ac:dyDescent="0.2">
      <c r="A84" s="19"/>
      <c r="B84" s="25" t="s">
        <v>46</v>
      </c>
      <c r="C84" s="21"/>
      <c r="D84" s="2"/>
      <c r="E84" s="1"/>
      <c r="F84" s="22">
        <f t="shared" si="2"/>
        <v>0</v>
      </c>
      <c r="G84" s="59"/>
      <c r="H84" s="34"/>
      <c r="I84" s="34"/>
      <c r="J84" s="34"/>
      <c r="K84" s="34"/>
      <c r="L84" s="34"/>
      <c r="M84" s="34"/>
    </row>
    <row r="85" spans="1:13" x14ac:dyDescent="0.2">
      <c r="A85" s="19"/>
      <c r="B85" s="25" t="s">
        <v>14</v>
      </c>
      <c r="C85" s="21" t="s">
        <v>8</v>
      </c>
      <c r="D85" s="2">
        <v>1</v>
      </c>
      <c r="E85" s="1">
        <v>440</v>
      </c>
      <c r="F85" s="22">
        <f t="shared" si="2"/>
        <v>440</v>
      </c>
      <c r="G85" s="58"/>
      <c r="H85" s="34"/>
      <c r="I85" s="34"/>
      <c r="J85" s="34"/>
      <c r="K85" s="34"/>
      <c r="L85" s="34"/>
      <c r="M85" s="34"/>
    </row>
    <row r="86" spans="1:13" ht="14.25" customHeight="1" x14ac:dyDescent="0.2">
      <c r="A86" s="19"/>
      <c r="B86" s="25" t="s">
        <v>15</v>
      </c>
      <c r="C86" s="21" t="s">
        <v>8</v>
      </c>
      <c r="D86" s="2"/>
      <c r="E86" s="1"/>
      <c r="F86" s="22">
        <f t="shared" si="2"/>
        <v>0</v>
      </c>
      <c r="G86" s="34"/>
      <c r="H86" s="34"/>
      <c r="I86" s="34"/>
      <c r="J86" s="34"/>
      <c r="K86" s="34"/>
      <c r="L86" s="34"/>
      <c r="M86" s="34"/>
    </row>
    <row r="87" spans="1:13" x14ac:dyDescent="0.2">
      <c r="A87" s="19"/>
      <c r="B87" s="25" t="s">
        <v>47</v>
      </c>
      <c r="C87" s="21" t="s">
        <v>8</v>
      </c>
      <c r="D87" s="2"/>
      <c r="E87" s="1"/>
      <c r="F87" s="22">
        <f t="shared" si="2"/>
        <v>0</v>
      </c>
      <c r="G87" s="34"/>
      <c r="H87" s="34"/>
      <c r="I87" s="34"/>
      <c r="J87" s="34"/>
      <c r="K87" s="34"/>
      <c r="L87" s="34"/>
      <c r="M87" s="34"/>
    </row>
    <row r="88" spans="1:13" x14ac:dyDescent="0.2">
      <c r="A88" s="19"/>
      <c r="B88" s="11"/>
      <c r="C88" s="21"/>
      <c r="D88" s="2"/>
      <c r="E88" s="3"/>
      <c r="F88" s="22">
        <f t="shared" si="2"/>
        <v>0</v>
      </c>
      <c r="G88" s="34"/>
      <c r="H88" s="34"/>
      <c r="I88" s="34"/>
      <c r="J88" s="34"/>
      <c r="K88" s="34"/>
      <c r="L88" s="34"/>
      <c r="M88" s="34"/>
    </row>
    <row r="89" spans="1:13" x14ac:dyDescent="0.2">
      <c r="A89" s="19"/>
      <c r="B89" s="55" t="s">
        <v>68</v>
      </c>
      <c r="C89" s="21"/>
      <c r="D89" s="2"/>
      <c r="E89" s="3"/>
      <c r="F89" s="22">
        <f t="shared" si="2"/>
        <v>0</v>
      </c>
      <c r="G89" s="34"/>
      <c r="H89" s="34"/>
      <c r="I89" s="34"/>
      <c r="J89" s="34"/>
      <c r="K89" s="34"/>
      <c r="L89" s="34"/>
      <c r="M89" s="34"/>
    </row>
    <row r="90" spans="1:13" x14ac:dyDescent="0.2">
      <c r="A90" s="19"/>
      <c r="B90" s="55"/>
      <c r="C90" s="21"/>
      <c r="D90" s="2"/>
      <c r="E90" s="3"/>
      <c r="F90" s="22"/>
      <c r="G90" s="34"/>
      <c r="H90" s="34"/>
      <c r="I90" s="34"/>
      <c r="J90" s="34"/>
      <c r="K90" s="34"/>
      <c r="L90" s="34"/>
      <c r="M90" s="34"/>
    </row>
    <row r="91" spans="1:13" ht="14.25" x14ac:dyDescent="0.2">
      <c r="A91" s="19"/>
      <c r="B91" s="20" t="s">
        <v>53</v>
      </c>
      <c r="C91" s="21"/>
      <c r="D91" s="2"/>
      <c r="E91" s="3"/>
      <c r="F91" s="22"/>
      <c r="G91" s="34"/>
      <c r="H91" s="34"/>
      <c r="I91" s="34"/>
      <c r="J91" s="34"/>
      <c r="K91" s="34"/>
      <c r="L91" s="34"/>
      <c r="M91" s="34"/>
    </row>
    <row r="92" spans="1:13" x14ac:dyDescent="0.2">
      <c r="A92" s="19"/>
      <c r="B92" s="32" t="s">
        <v>52</v>
      </c>
      <c r="C92" s="21"/>
      <c r="D92" s="2"/>
      <c r="E92" s="3"/>
      <c r="F92" s="22"/>
      <c r="G92" s="34"/>
      <c r="H92" s="34"/>
      <c r="I92" s="34"/>
      <c r="J92" s="34"/>
      <c r="K92" s="34"/>
      <c r="L92" s="34"/>
      <c r="M92" s="34"/>
    </row>
    <row r="93" spans="1:13" x14ac:dyDescent="0.2">
      <c r="A93" s="19"/>
      <c r="B93" s="11" t="s">
        <v>92</v>
      </c>
      <c r="C93" s="27" t="s">
        <v>67</v>
      </c>
      <c r="D93" s="2">
        <v>176</v>
      </c>
      <c r="E93" s="3">
        <v>65</v>
      </c>
      <c r="F93" s="22">
        <f>E93*D93</f>
        <v>11440</v>
      </c>
      <c r="G93" s="34"/>
      <c r="H93" s="34"/>
      <c r="I93" s="34"/>
      <c r="J93" s="34"/>
      <c r="K93" s="34"/>
      <c r="L93" s="34"/>
      <c r="M93" s="34"/>
    </row>
    <row r="94" spans="1:13" x14ac:dyDescent="0.2">
      <c r="A94" s="19"/>
      <c r="B94" s="11" t="s">
        <v>95</v>
      </c>
      <c r="C94" s="27" t="s">
        <v>27</v>
      </c>
      <c r="D94" s="2">
        <v>125</v>
      </c>
      <c r="E94" s="3">
        <v>60</v>
      </c>
      <c r="F94" s="22">
        <f>E94*D94</f>
        <v>7500</v>
      </c>
      <c r="G94" s="34"/>
      <c r="H94" s="34"/>
      <c r="I94" s="34"/>
      <c r="J94" s="34"/>
      <c r="K94" s="34"/>
      <c r="L94" s="34"/>
      <c r="M94" s="34"/>
    </row>
    <row r="95" spans="1:13" x14ac:dyDescent="0.2">
      <c r="A95" s="19"/>
      <c r="B95" s="11" t="s">
        <v>96</v>
      </c>
      <c r="C95" s="27" t="s">
        <v>7</v>
      </c>
      <c r="D95" s="2">
        <v>250</v>
      </c>
      <c r="E95" s="3">
        <v>15</v>
      </c>
      <c r="F95" s="22">
        <f>E95*D95</f>
        <v>3750</v>
      </c>
      <c r="G95" s="34"/>
      <c r="H95" s="34"/>
      <c r="I95" s="34"/>
      <c r="J95" s="34"/>
      <c r="K95" s="34"/>
      <c r="L95" s="34"/>
      <c r="M95" s="34"/>
    </row>
    <row r="96" spans="1:13" x14ac:dyDescent="0.2">
      <c r="A96" s="19"/>
      <c r="B96" s="11" t="s">
        <v>97</v>
      </c>
      <c r="C96" s="27" t="s">
        <v>7</v>
      </c>
      <c r="D96" s="2">
        <v>66</v>
      </c>
      <c r="E96" s="3">
        <v>45</v>
      </c>
      <c r="F96" s="22">
        <f>E96*D96</f>
        <v>2970</v>
      </c>
      <c r="G96" s="34"/>
      <c r="H96" s="34"/>
      <c r="I96" s="34"/>
      <c r="J96" s="34"/>
      <c r="K96" s="34"/>
      <c r="L96" s="34"/>
      <c r="M96" s="34"/>
    </row>
    <row r="97" spans="1:13" x14ac:dyDescent="0.2">
      <c r="A97" s="19"/>
      <c r="B97" s="11" t="s">
        <v>93</v>
      </c>
      <c r="C97" s="27" t="s">
        <v>27</v>
      </c>
      <c r="D97" s="2">
        <v>19</v>
      </c>
      <c r="E97" s="1">
        <v>58</v>
      </c>
      <c r="F97" s="22">
        <f t="shared" ref="F97:F98" si="3">D97*E97</f>
        <v>1102</v>
      </c>
      <c r="G97" s="58"/>
      <c r="H97" s="34"/>
      <c r="I97" s="34"/>
      <c r="J97" s="34"/>
      <c r="K97" s="34"/>
      <c r="L97" s="34"/>
      <c r="M97" s="34"/>
    </row>
    <row r="98" spans="1:13" x14ac:dyDescent="0.2">
      <c r="A98" s="19"/>
      <c r="B98" s="11" t="s">
        <v>94</v>
      </c>
      <c r="C98" s="27" t="s">
        <v>98</v>
      </c>
      <c r="D98" s="2">
        <v>1</v>
      </c>
      <c r="E98" s="3">
        <v>550</v>
      </c>
      <c r="F98" s="22">
        <f t="shared" si="3"/>
        <v>550</v>
      </c>
      <c r="G98" s="58"/>
      <c r="H98" s="34"/>
      <c r="I98" s="34"/>
      <c r="J98" s="34"/>
      <c r="K98" s="34"/>
      <c r="L98" s="34"/>
      <c r="M98" s="34"/>
    </row>
    <row r="99" spans="1:13" x14ac:dyDescent="0.2">
      <c r="A99" s="19"/>
      <c r="B99" s="11"/>
      <c r="C99" s="27"/>
      <c r="D99" s="2"/>
      <c r="E99" s="3"/>
      <c r="F99" s="22"/>
      <c r="G99" s="58"/>
      <c r="H99" s="34"/>
      <c r="I99" s="34"/>
      <c r="J99" s="34"/>
      <c r="K99" s="34"/>
      <c r="L99" s="34"/>
      <c r="M99" s="34"/>
    </row>
    <row r="100" spans="1:13" ht="38.25" x14ac:dyDescent="0.2">
      <c r="A100" s="19"/>
      <c r="B100" s="25" t="s">
        <v>99</v>
      </c>
      <c r="C100" s="27" t="s">
        <v>98</v>
      </c>
      <c r="D100" s="2">
        <v>1</v>
      </c>
      <c r="E100" s="3">
        <v>8500</v>
      </c>
      <c r="F100" s="22">
        <f>E100*D100</f>
        <v>8500</v>
      </c>
      <c r="G100" s="58"/>
      <c r="H100" s="34"/>
      <c r="I100" s="34"/>
      <c r="J100" s="11"/>
      <c r="K100" s="34"/>
      <c r="L100" s="34"/>
      <c r="M100" s="34"/>
    </row>
    <row r="101" spans="1:13" x14ac:dyDescent="0.2">
      <c r="A101" s="19"/>
      <c r="B101" s="11"/>
      <c r="C101" s="27"/>
      <c r="D101" s="2"/>
      <c r="E101" s="3"/>
      <c r="F101" s="22"/>
      <c r="G101" s="58"/>
      <c r="H101" s="34"/>
      <c r="I101" s="34"/>
      <c r="J101" s="11"/>
      <c r="K101" s="34"/>
      <c r="L101" s="34"/>
      <c r="M101" s="34"/>
    </row>
    <row r="102" spans="1:13" x14ac:dyDescent="0.2">
      <c r="A102" s="19"/>
      <c r="B102" s="25" t="s">
        <v>44</v>
      </c>
      <c r="C102" s="27"/>
      <c r="D102" s="2"/>
      <c r="E102" s="3"/>
      <c r="F102" s="22"/>
      <c r="G102" s="58"/>
      <c r="H102" s="34"/>
      <c r="I102" s="34"/>
      <c r="J102" s="11"/>
      <c r="K102" s="34"/>
      <c r="L102" s="34"/>
      <c r="M102" s="34"/>
    </row>
    <row r="103" spans="1:13" x14ac:dyDescent="0.2">
      <c r="A103" s="19"/>
      <c r="B103" s="25" t="s">
        <v>14</v>
      </c>
      <c r="C103" s="27" t="s">
        <v>100</v>
      </c>
      <c r="D103" s="2">
        <v>1</v>
      </c>
      <c r="E103" s="3">
        <v>850</v>
      </c>
      <c r="F103" s="22">
        <f>E103*D103</f>
        <v>850</v>
      </c>
      <c r="G103" s="58"/>
      <c r="H103" s="34"/>
      <c r="I103" s="34"/>
      <c r="J103" s="11"/>
      <c r="K103" s="34"/>
      <c r="L103" s="34"/>
      <c r="M103" s="34"/>
    </row>
    <row r="104" spans="1:13" x14ac:dyDescent="0.2">
      <c r="A104" s="19"/>
      <c r="B104" s="25" t="s">
        <v>15</v>
      </c>
      <c r="C104" s="27"/>
      <c r="D104" s="2"/>
      <c r="E104" s="3"/>
      <c r="F104" s="22"/>
      <c r="G104" s="58"/>
      <c r="H104" s="34"/>
      <c r="I104" s="34"/>
      <c r="J104" s="11"/>
      <c r="K104" s="34"/>
      <c r="L104" s="34"/>
      <c r="M104" s="34"/>
    </row>
    <row r="105" spans="1:13" x14ac:dyDescent="0.2">
      <c r="A105" s="19"/>
      <c r="B105" s="25" t="s">
        <v>47</v>
      </c>
      <c r="C105" s="27" t="s">
        <v>100</v>
      </c>
      <c r="D105" s="2">
        <v>1.5</v>
      </c>
      <c r="E105" s="3">
        <v>390</v>
      </c>
      <c r="F105" s="22">
        <f>E105*D105</f>
        <v>585</v>
      </c>
      <c r="G105" s="58"/>
      <c r="H105" s="34"/>
      <c r="I105" s="34"/>
      <c r="J105" s="11"/>
      <c r="K105" s="34"/>
      <c r="L105" s="34"/>
      <c r="M105" s="34"/>
    </row>
    <row r="106" spans="1:13" x14ac:dyDescent="0.2">
      <c r="A106" s="19"/>
      <c r="B106" s="11"/>
      <c r="C106" s="27"/>
      <c r="D106" s="2"/>
      <c r="E106" s="3"/>
      <c r="F106" s="22"/>
      <c r="G106" s="58"/>
      <c r="H106" s="34"/>
      <c r="I106" s="34"/>
      <c r="J106" s="11"/>
      <c r="K106" s="34"/>
      <c r="L106" s="34"/>
      <c r="M106" s="34"/>
    </row>
    <row r="107" spans="1:13" x14ac:dyDescent="0.2">
      <c r="A107" s="19"/>
      <c r="B107" s="11"/>
      <c r="C107" s="27"/>
      <c r="D107" s="2"/>
      <c r="E107" s="3"/>
      <c r="F107" s="22"/>
      <c r="G107" s="58"/>
      <c r="H107" s="34"/>
      <c r="I107" s="34"/>
      <c r="J107" s="11"/>
      <c r="K107" s="34"/>
      <c r="L107" s="34"/>
      <c r="M107" s="34"/>
    </row>
    <row r="108" spans="1:13" x14ac:dyDescent="0.2">
      <c r="A108" s="19"/>
      <c r="B108" s="25" t="s">
        <v>64</v>
      </c>
      <c r="C108" s="21" t="s">
        <v>23</v>
      </c>
      <c r="D108" s="2">
        <v>2</v>
      </c>
      <c r="E108" s="3">
        <v>1245</v>
      </c>
      <c r="F108" s="22">
        <f t="shared" si="2"/>
        <v>2490</v>
      </c>
      <c r="G108" s="34"/>
      <c r="H108" s="34"/>
      <c r="I108" s="34"/>
      <c r="J108" s="34"/>
      <c r="K108" s="34"/>
      <c r="L108" s="34"/>
      <c r="M108" s="34"/>
    </row>
    <row r="109" spans="1:13" x14ac:dyDescent="0.2">
      <c r="A109" s="19"/>
      <c r="C109" s="37"/>
      <c r="D109" s="54"/>
      <c r="E109" s="3"/>
      <c r="F109" s="22">
        <f t="shared" ref="F109" si="4">D109*E109</f>
        <v>0</v>
      </c>
      <c r="G109" s="34"/>
      <c r="H109" s="34"/>
      <c r="I109" s="34"/>
      <c r="J109" s="34"/>
      <c r="K109" s="34"/>
      <c r="L109" s="34"/>
      <c r="M109" s="34"/>
    </row>
    <row r="110" spans="1:13" ht="9" customHeight="1" x14ac:dyDescent="0.2">
      <c r="A110" s="16"/>
      <c r="B110" s="38"/>
      <c r="C110" s="39"/>
      <c r="D110" s="40"/>
      <c r="E110" s="41"/>
      <c r="F110" s="18">
        <f t="shared" ref="F110" si="5">D110*E110</f>
        <v>0</v>
      </c>
      <c r="G110" s="34"/>
      <c r="H110" s="34"/>
      <c r="I110" s="34"/>
      <c r="J110" s="34"/>
      <c r="K110" s="34"/>
      <c r="L110" s="34"/>
      <c r="M110" s="34"/>
    </row>
    <row r="111" spans="1:13" x14ac:dyDescent="0.2">
      <c r="A111" s="19"/>
      <c r="E111" s="43" t="s">
        <v>20</v>
      </c>
      <c r="F111" s="44">
        <f>SUM(F18:F109)</f>
        <v>134564</v>
      </c>
      <c r="G111" s="34"/>
      <c r="H111" s="34"/>
      <c r="I111" s="34"/>
      <c r="J111" s="34"/>
      <c r="K111" s="34"/>
      <c r="L111" s="34"/>
      <c r="M111" s="34"/>
    </row>
    <row r="112" spans="1:13" x14ac:dyDescent="0.2">
      <c r="A112" s="19"/>
      <c r="E112" s="43" t="s">
        <v>21</v>
      </c>
      <c r="F112" s="45">
        <f>F111*0.2</f>
        <v>26912.800000000003</v>
      </c>
      <c r="G112" s="34"/>
      <c r="H112" s="34"/>
      <c r="I112" s="34"/>
      <c r="J112" s="34"/>
      <c r="K112" s="34"/>
      <c r="L112" s="34"/>
      <c r="M112" s="34"/>
    </row>
    <row r="113" spans="1:13" x14ac:dyDescent="0.2">
      <c r="A113" s="19"/>
      <c r="E113" s="43" t="s">
        <v>19</v>
      </c>
      <c r="F113" s="44">
        <f>F111+F112</f>
        <v>161476.79999999999</v>
      </c>
      <c r="G113" s="34"/>
      <c r="H113" s="34"/>
      <c r="I113" s="34"/>
      <c r="J113" s="34"/>
      <c r="K113" s="34"/>
      <c r="L113" s="34"/>
      <c r="M113" s="34"/>
    </row>
    <row r="114" spans="1:13" ht="9" customHeight="1" x14ac:dyDescent="0.2">
      <c r="A114" s="46"/>
      <c r="B114" s="47"/>
      <c r="C114" s="48"/>
      <c r="D114" s="48"/>
      <c r="E114" s="49"/>
      <c r="F114" s="50"/>
      <c r="G114" s="34"/>
      <c r="H114" s="34"/>
      <c r="I114" s="34"/>
      <c r="J114" s="34"/>
      <c r="K114" s="34"/>
      <c r="L114" s="34"/>
      <c r="M114" s="34"/>
    </row>
    <row r="115" spans="1:13" x14ac:dyDescent="0.2">
      <c r="G115" s="34"/>
      <c r="H115" s="34"/>
      <c r="I115" s="34"/>
      <c r="J115" s="34"/>
      <c r="K115" s="34"/>
      <c r="L115" s="34"/>
      <c r="M115" s="34"/>
    </row>
    <row r="116" spans="1:13" x14ac:dyDescent="0.2">
      <c r="G116" s="34"/>
      <c r="H116" s="34"/>
      <c r="I116" s="34"/>
      <c r="J116" s="34"/>
      <c r="K116" s="34"/>
      <c r="L116" s="34"/>
      <c r="M116" s="34"/>
    </row>
    <row r="117" spans="1:13" x14ac:dyDescent="0.2">
      <c r="B117" s="11" t="s">
        <v>9</v>
      </c>
      <c r="C117" s="12" t="s">
        <v>10</v>
      </c>
      <c r="G117" s="34"/>
      <c r="H117" s="34"/>
      <c r="I117" s="34"/>
      <c r="J117" s="34"/>
      <c r="K117" s="34"/>
      <c r="L117" s="34"/>
      <c r="M117" s="34"/>
    </row>
    <row r="118" spans="1:13" x14ac:dyDescent="0.2">
      <c r="G118" s="34"/>
      <c r="H118" s="34"/>
      <c r="I118" s="34"/>
      <c r="J118" s="34"/>
      <c r="K118" s="34"/>
      <c r="L118" s="34"/>
      <c r="M118" s="34"/>
    </row>
    <row r="119" spans="1:13" x14ac:dyDescent="0.2">
      <c r="B119" s="11" t="s">
        <v>11</v>
      </c>
    </row>
  </sheetData>
  <mergeCells count="5">
    <mergeCell ref="A1:F1"/>
    <mergeCell ref="A5:F6"/>
    <mergeCell ref="A7:F8"/>
    <mergeCell ref="A3:B3"/>
    <mergeCell ref="C3:F3"/>
  </mergeCells>
  <pageMargins left="0.70866141732283472" right="0.70866141732283472" top="0.74803149606299213" bottom="0.59055118110236227" header="0.31496062992125984" footer="0.31496062992125984"/>
  <pageSetup paperSize="9" scale="85" fitToHeight="0" orientation="portrait" r:id="rId1"/>
  <headerFooter>
    <oddFooter>&amp;L&amp;9Stade PERSHING - Aile OUEST
75012 PARIS&amp;C&amp;9Lot 01 - Curage - Désamiantage - Déplombage
10/04/2024 - V1&amp;R&amp;9Page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7A91557107854ABFC5C8849A5B03D4" ma:contentTypeVersion="13" ma:contentTypeDescription="Crée un document." ma:contentTypeScope="" ma:versionID="bfdfa81209bde39f17807ef1e6a316c4">
  <xsd:schema xmlns:xsd="http://www.w3.org/2001/XMLSchema" xmlns:xs="http://www.w3.org/2001/XMLSchema" xmlns:p="http://schemas.microsoft.com/office/2006/metadata/properties" xmlns:ns2="a31b6512-02f6-4062-9a95-9ab372a0a4a9" xmlns:ns3="83b24798-3fd8-48ea-b1d0-3a80a11316f0" targetNamespace="http://schemas.microsoft.com/office/2006/metadata/properties" ma:root="true" ma:fieldsID="058a970425bfe9908d86c0bacc18d6df" ns2:_="" ns3:_="">
    <xsd:import namespace="a31b6512-02f6-4062-9a95-9ab372a0a4a9"/>
    <xsd:import namespace="83b24798-3fd8-48ea-b1d0-3a80a11316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b6512-02f6-4062-9a95-9ab372a0a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20af9355-7f9d-4f0a-8e1a-0849d837d5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24798-3fd8-48ea-b1d0-3a80a11316f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083430c-7c2b-4218-8852-30ee14998333}" ma:internalName="TaxCatchAll" ma:showField="CatchAllData" ma:web="83b24798-3fd8-48ea-b1d0-3a80a11316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1b6512-02f6-4062-9a95-9ab372a0a4a9">
      <Terms xmlns="http://schemas.microsoft.com/office/infopath/2007/PartnerControls"/>
    </lcf76f155ced4ddcb4097134ff3c332f>
    <TaxCatchAll xmlns="83b24798-3fd8-48ea-b1d0-3a80a11316f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76676F-000E-4468-9EDD-0B4CE725F5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1b6512-02f6-4062-9a95-9ab372a0a4a9"/>
    <ds:schemaRef ds:uri="83b24798-3fd8-48ea-b1d0-3a80a11316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C2ADF9-080D-4436-BA92-4C87533AF644}">
  <ds:schemaRefs>
    <ds:schemaRef ds:uri="http://schemas.microsoft.com/office/2006/metadata/properties"/>
    <ds:schemaRef ds:uri="http://schemas.microsoft.com/office/infopath/2007/PartnerControls"/>
    <ds:schemaRef ds:uri="a31b6512-02f6-4062-9a95-9ab372a0a4a9"/>
    <ds:schemaRef ds:uri="83b24798-3fd8-48ea-b1d0-3a80a11316f0"/>
  </ds:schemaRefs>
</ds:datastoreItem>
</file>

<file path=customXml/itemProps3.xml><?xml version="1.0" encoding="utf-8"?>
<ds:datastoreItem xmlns:ds="http://schemas.openxmlformats.org/officeDocument/2006/customXml" ds:itemID="{E6A41411-FB24-40E1-8BA1-669ABF96D5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 vierge</vt:lpstr>
      <vt:lpstr>DPGF</vt:lpstr>
      <vt:lpstr>DPGF!Impression_des_titres</vt:lpstr>
      <vt:lpstr>'DPGF vierge'!Impression_des_titres</vt:lpstr>
      <vt:lpstr>'DPGF vierge'!Zone_d_impression</vt:lpstr>
    </vt:vector>
  </TitlesOfParts>
  <Company>RJ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Architectes</dc:creator>
  <cp:lastModifiedBy>Julia Leroy</cp:lastModifiedBy>
  <cp:lastPrinted>2025-05-16T12:43:18Z</cp:lastPrinted>
  <dcterms:created xsi:type="dcterms:W3CDTF">2008-01-09T13:02:06Z</dcterms:created>
  <dcterms:modified xsi:type="dcterms:W3CDTF">2025-05-16T12:43:31Z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0x0101004D7A91557107854ABFC5C8849A5B03D4</vt:lpwstr>
  </property>
  <property fmtid="{D5CDD505-2E9C-101B-9397-08002B2CF9AE}" pid="3" name="MediaServiceImageTags">
    <vt:lpwstr/>
  </property>
</Properties>
</file>